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- andere H O B B I E S - Bilder und Daten\1 - Balonsport &amp; Ballonpost\1 - GORDON BENNETT - Daten, Belege, etc\"/>
    </mc:Choice>
  </mc:AlternateContent>
  <xr:revisionPtr revIDLastSave="0" documentId="13_ncr:1_{AFE03D27-52E7-4A0F-BD5E-1DBA07A0E911}" xr6:coauthVersionLast="36" xr6:coauthVersionMax="36" xr10:uidLastSave="{00000000-0000-0000-0000-000000000000}"/>
  <bookViews>
    <workbookView xWindow="600" yWindow="120" windowWidth="23715" windowHeight="11820" xr2:uid="{00000000-000D-0000-FFFF-FFFF00000000}"/>
  </bookViews>
  <sheets>
    <sheet name="Competitors-1" sheetId="1" r:id="rId1"/>
    <sheet name="Competitors-2" sheetId="5" r:id="rId2"/>
    <sheet name="Distances" sheetId="2" r:id="rId3"/>
  </sheets>
  <calcPr calcId="191029"/>
</workbook>
</file>

<file path=xl/calcChain.xml><?xml version="1.0" encoding="utf-8"?>
<calcChain xmlns="http://schemas.openxmlformats.org/spreadsheetml/2006/main">
  <c r="AR364" i="5" l="1"/>
  <c r="AS364" i="5"/>
  <c r="B102" i="5"/>
  <c r="B83" i="5"/>
  <c r="B271" i="5"/>
  <c r="B146" i="5"/>
  <c r="B145" i="5"/>
  <c r="B240" i="5"/>
  <c r="B186" i="5"/>
  <c r="B313" i="5"/>
  <c r="AL36" i="2"/>
  <c r="AL32" i="2"/>
  <c r="AO32" i="2"/>
  <c r="AO36" i="2"/>
  <c r="AO34" i="2"/>
  <c r="AS364" i="1"/>
  <c r="B271" i="1"/>
  <c r="B145" i="1"/>
  <c r="B146" i="1"/>
  <c r="B240" i="1"/>
  <c r="B228" i="1"/>
  <c r="B186" i="1"/>
  <c r="B185" i="1"/>
  <c r="B147" i="1"/>
  <c r="B313" i="1"/>
  <c r="B260" i="1"/>
  <c r="B259" i="1"/>
  <c r="B93" i="1"/>
  <c r="AN32" i="2" l="1"/>
  <c r="AN34" i="2"/>
  <c r="AN36" i="2"/>
  <c r="B211" i="5"/>
  <c r="B210" i="5"/>
  <c r="B318" i="5"/>
  <c r="B33" i="5"/>
  <c r="C453" i="5"/>
  <c r="C456" i="1"/>
  <c r="C416" i="1"/>
  <c r="AR364" i="1"/>
  <c r="B318" i="1"/>
  <c r="B211" i="1"/>
  <c r="B210" i="1"/>
  <c r="B83" i="1"/>
  <c r="B100" i="1"/>
  <c r="B33" i="1"/>
  <c r="B20" i="1"/>
  <c r="B15" i="1"/>
  <c r="B303" i="5"/>
  <c r="B280" i="5"/>
  <c r="B30" i="5"/>
  <c r="B28" i="5"/>
  <c r="B42" i="5"/>
  <c r="B141" i="5"/>
  <c r="B132" i="5"/>
  <c r="B41" i="5"/>
  <c r="B40" i="5"/>
  <c r="B65" i="5"/>
  <c r="B64" i="5"/>
  <c r="B289" i="5"/>
  <c r="B285" i="5"/>
  <c r="B351" i="5"/>
  <c r="B353" i="5"/>
  <c r="B334" i="5"/>
  <c r="B306" i="5"/>
  <c r="B295" i="5"/>
  <c r="B291" i="5"/>
  <c r="B283" i="5"/>
  <c r="B354" i="5"/>
  <c r="B312" i="5"/>
  <c r="B331" i="5"/>
  <c r="B298" i="5"/>
  <c r="B272" i="5"/>
  <c r="B63" i="5"/>
  <c r="B77" i="5" l="1"/>
  <c r="B76" i="5"/>
  <c r="B54" i="5"/>
  <c r="B53" i="5"/>
  <c r="B27" i="5"/>
  <c r="B246" i="5"/>
  <c r="B235" i="5"/>
  <c r="AF36" i="2" l="1"/>
  <c r="AG36" i="2"/>
  <c r="AH36" i="2"/>
  <c r="AI36" i="2"/>
  <c r="AJ36" i="2"/>
  <c r="AK36" i="2"/>
  <c r="AM36" i="2"/>
  <c r="AM364" i="5"/>
  <c r="E453" i="5"/>
  <c r="D453" i="5"/>
  <c r="E415" i="5"/>
  <c r="D415" i="5"/>
  <c r="C415" i="5"/>
  <c r="AQ364" i="5"/>
  <c r="AP364" i="5"/>
  <c r="AO364" i="5"/>
  <c r="AN364" i="5"/>
  <c r="AL364" i="5"/>
  <c r="AK364" i="5"/>
  <c r="AJ364" i="5"/>
  <c r="AI364" i="5"/>
  <c r="AH364" i="5"/>
  <c r="AG364" i="5"/>
  <c r="AF364" i="5"/>
  <c r="AE364" i="5"/>
  <c r="AD364" i="5"/>
  <c r="AC364" i="5"/>
  <c r="AB364" i="5"/>
  <c r="AA364" i="5"/>
  <c r="Z364" i="5"/>
  <c r="Y364" i="5"/>
  <c r="X364" i="5"/>
  <c r="W364" i="5"/>
  <c r="V364" i="5"/>
  <c r="U364" i="5"/>
  <c r="T364" i="5"/>
  <c r="S364" i="5"/>
  <c r="R364" i="5"/>
  <c r="Q364" i="5"/>
  <c r="P364" i="5"/>
  <c r="O364" i="5"/>
  <c r="N364" i="5"/>
  <c r="M364" i="5"/>
  <c r="L364" i="5"/>
  <c r="K364" i="5"/>
  <c r="J364" i="5"/>
  <c r="I364" i="5"/>
  <c r="H364" i="5"/>
  <c r="G364" i="5"/>
  <c r="F364" i="5"/>
  <c r="B360" i="5"/>
  <c r="B359" i="5"/>
  <c r="B358" i="5"/>
  <c r="B357" i="5"/>
  <c r="B356" i="5"/>
  <c r="B355" i="5"/>
  <c r="B352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3" i="5"/>
  <c r="B332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7" i="5"/>
  <c r="B316" i="5"/>
  <c r="B315" i="5"/>
  <c r="B314" i="5"/>
  <c r="B311" i="5"/>
  <c r="B310" i="5"/>
  <c r="B309" i="5"/>
  <c r="B308" i="5"/>
  <c r="B307" i="5"/>
  <c r="B305" i="5"/>
  <c r="B304" i="5"/>
  <c r="B302" i="5"/>
  <c r="B297" i="5"/>
  <c r="B296" i="5"/>
  <c r="B294" i="5"/>
  <c r="B293" i="5"/>
  <c r="B292" i="5"/>
  <c r="B290" i="5"/>
  <c r="B288" i="5"/>
  <c r="B287" i="5"/>
  <c r="B286" i="5"/>
  <c r="B284" i="5"/>
  <c r="B282" i="5"/>
  <c r="B281" i="5"/>
  <c r="B279" i="5"/>
  <c r="B278" i="5"/>
  <c r="B277" i="5"/>
  <c r="B276" i="5"/>
  <c r="B275" i="5"/>
  <c r="B274" i="5"/>
  <c r="B273" i="5"/>
  <c r="B270" i="5"/>
  <c r="B269" i="5"/>
  <c r="B265" i="5"/>
  <c r="B264" i="5"/>
  <c r="B260" i="5"/>
  <c r="B259" i="5"/>
  <c r="B255" i="5"/>
  <c r="B254" i="5"/>
  <c r="B253" i="5"/>
  <c r="B252" i="5"/>
  <c r="B251" i="5"/>
  <c r="B250" i="5"/>
  <c r="B245" i="5"/>
  <c r="B244" i="5"/>
  <c r="B243" i="5"/>
  <c r="B242" i="5"/>
  <c r="B241" i="5"/>
  <c r="B239" i="5"/>
  <c r="B238" i="5"/>
  <c r="B237" i="5"/>
  <c r="B236" i="5"/>
  <c r="B234" i="5"/>
  <c r="B233" i="5"/>
  <c r="B232" i="5"/>
  <c r="B231" i="5"/>
  <c r="B230" i="5"/>
  <c r="B229" i="5"/>
  <c r="B228" i="5"/>
  <c r="B227" i="5"/>
  <c r="B223" i="5"/>
  <c r="B222" i="5"/>
  <c r="B221" i="5"/>
  <c r="B220" i="5"/>
  <c r="B216" i="5"/>
  <c r="B215" i="5"/>
  <c r="B209" i="5"/>
  <c r="B208" i="5"/>
  <c r="B212" i="5" s="1"/>
  <c r="B204" i="5"/>
  <c r="B203" i="5"/>
  <c r="B202" i="5"/>
  <c r="B201" i="5"/>
  <c r="B200" i="5"/>
  <c r="B196" i="5"/>
  <c r="B195" i="5"/>
  <c r="B197" i="5" s="1"/>
  <c r="B191" i="5"/>
  <c r="B190" i="5"/>
  <c r="B189" i="5"/>
  <c r="B188" i="5"/>
  <c r="B187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4" i="5"/>
  <c r="B143" i="5"/>
  <c r="B142" i="5"/>
  <c r="B140" i="5"/>
  <c r="B139" i="5"/>
  <c r="B138" i="5"/>
  <c r="B137" i="5"/>
  <c r="B136" i="5"/>
  <c r="B135" i="5"/>
  <c r="B134" i="5"/>
  <c r="B133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1" i="5"/>
  <c r="B110" i="5"/>
  <c r="B109" i="5"/>
  <c r="B108" i="5"/>
  <c r="B107" i="5"/>
  <c r="B106" i="5"/>
  <c r="B105" i="5"/>
  <c r="B104" i="5"/>
  <c r="B103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2" i="5"/>
  <c r="B78" i="5"/>
  <c r="B75" i="5"/>
  <c r="B71" i="5"/>
  <c r="B70" i="5"/>
  <c r="B66" i="5"/>
  <c r="B59" i="5"/>
  <c r="B58" i="5"/>
  <c r="B57" i="5"/>
  <c r="B56" i="5"/>
  <c r="B55" i="5"/>
  <c r="B52" i="5"/>
  <c r="B51" i="5"/>
  <c r="B50" i="5"/>
  <c r="B49" i="5"/>
  <c r="B48" i="5"/>
  <c r="B44" i="5"/>
  <c r="B43" i="5"/>
  <c r="B39" i="5"/>
  <c r="B38" i="5"/>
  <c r="B37" i="5"/>
  <c r="B36" i="5"/>
  <c r="B35" i="5"/>
  <c r="B34" i="5"/>
  <c r="B32" i="5"/>
  <c r="B31" i="5"/>
  <c r="B29" i="5"/>
  <c r="B23" i="5"/>
  <c r="B22" i="5"/>
  <c r="B21" i="5"/>
  <c r="B20" i="5"/>
  <c r="B19" i="5"/>
  <c r="B18" i="5"/>
  <c r="B17" i="5"/>
  <c r="B16" i="5"/>
  <c r="B15" i="5"/>
  <c r="B11" i="5"/>
  <c r="B10" i="5"/>
  <c r="B9" i="5"/>
  <c r="B8" i="5"/>
  <c r="AP364" i="1"/>
  <c r="AQ364" i="1"/>
  <c r="E416" i="1"/>
  <c r="B85" i="1"/>
  <c r="B232" i="1"/>
  <c r="B241" i="1"/>
  <c r="B296" i="1"/>
  <c r="B103" i="1"/>
  <c r="B297" i="1"/>
  <c r="B272" i="1"/>
  <c r="AC32" i="2"/>
  <c r="AC34" i="2"/>
  <c r="AA36" i="2"/>
  <c r="Y36" i="2"/>
  <c r="X36" i="2"/>
  <c r="W36" i="2"/>
  <c r="W34" i="2"/>
  <c r="X34" i="2"/>
  <c r="AB34" i="2"/>
  <c r="AD34" i="2"/>
  <c r="AE34" i="2"/>
  <c r="AF34" i="2"/>
  <c r="AG34" i="2"/>
  <c r="AH34" i="2"/>
  <c r="AI34" i="2"/>
  <c r="AJ34" i="2"/>
  <c r="AK34" i="2"/>
  <c r="AL34" i="2"/>
  <c r="AM34" i="2"/>
  <c r="AA34" i="2"/>
  <c r="Y34" i="2"/>
  <c r="AA32" i="2"/>
  <c r="AB32" i="2"/>
  <c r="AD32" i="2"/>
  <c r="AE32" i="2"/>
  <c r="AF32" i="2"/>
  <c r="AG32" i="2"/>
  <c r="AH32" i="2"/>
  <c r="AI32" i="2"/>
  <c r="AJ32" i="2"/>
  <c r="AK32" i="2"/>
  <c r="AM32" i="2"/>
  <c r="E34" i="2"/>
  <c r="C34" i="2"/>
  <c r="D34" i="2"/>
  <c r="F34" i="2"/>
  <c r="G34" i="2"/>
  <c r="H34" i="2"/>
  <c r="I34" i="2"/>
  <c r="J34" i="2"/>
  <c r="K34" i="2"/>
  <c r="L34" i="2"/>
  <c r="M34" i="2"/>
  <c r="N34" i="2"/>
  <c r="O34" i="2"/>
  <c r="P34" i="2"/>
  <c r="R34" i="2"/>
  <c r="S34" i="2"/>
  <c r="T34" i="2"/>
  <c r="U34" i="2"/>
  <c r="V34" i="2"/>
  <c r="B34" i="2"/>
  <c r="T32" i="2"/>
  <c r="U32" i="2"/>
  <c r="V32" i="2"/>
  <c r="W32" i="2"/>
  <c r="X32" i="2"/>
  <c r="Y32" i="2"/>
  <c r="P32" i="2"/>
  <c r="R32" i="2"/>
  <c r="S32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R36" i="2"/>
  <c r="S36" i="2"/>
  <c r="T36" i="2"/>
  <c r="U36" i="2"/>
  <c r="V36" i="2"/>
  <c r="AB36" i="2"/>
  <c r="AC36" i="2"/>
  <c r="AD36" i="2"/>
  <c r="AE36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6" i="2"/>
  <c r="B32" i="2"/>
  <c r="B216" i="1"/>
  <c r="B215" i="1"/>
  <c r="B220" i="1"/>
  <c r="B122" i="1"/>
  <c r="B235" i="1"/>
  <c r="B322" i="1"/>
  <c r="B104" i="1"/>
  <c r="B82" i="1"/>
  <c r="B96" i="1"/>
  <c r="B166" i="1"/>
  <c r="B121" i="1"/>
  <c r="B288" i="1"/>
  <c r="AO364" i="1"/>
  <c r="B349" i="1"/>
  <c r="B280" i="1"/>
  <c r="B254" i="1"/>
  <c r="B229" i="1"/>
  <c r="B246" i="1"/>
  <c r="B154" i="1"/>
  <c r="B133" i="1"/>
  <c r="B167" i="1"/>
  <c r="B42" i="1"/>
  <c r="B19" i="1"/>
  <c r="AN364" i="1"/>
  <c r="B208" i="1"/>
  <c r="B201" i="1"/>
  <c r="B140" i="1"/>
  <c r="B43" i="1"/>
  <c r="B71" i="1"/>
  <c r="B70" i="1"/>
  <c r="D456" i="1"/>
  <c r="E456" i="1"/>
  <c r="D416" i="1"/>
  <c r="B346" i="1"/>
  <c r="B270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289" i="1"/>
  <c r="B290" i="1"/>
  <c r="B291" i="1"/>
  <c r="B292" i="1"/>
  <c r="B293" i="1"/>
  <c r="B294" i="1"/>
  <c r="B295" i="1"/>
  <c r="B298" i="1"/>
  <c r="B251" i="1"/>
  <c r="B252" i="1"/>
  <c r="B253" i="1"/>
  <c r="B255" i="1"/>
  <c r="B250" i="1"/>
  <c r="B230" i="1"/>
  <c r="B231" i="1"/>
  <c r="B233" i="1"/>
  <c r="B234" i="1"/>
  <c r="B236" i="1"/>
  <c r="B237" i="1"/>
  <c r="B238" i="1"/>
  <c r="B239" i="1"/>
  <c r="B242" i="1"/>
  <c r="B243" i="1"/>
  <c r="B244" i="1"/>
  <c r="B245" i="1"/>
  <c r="B209" i="1"/>
  <c r="B196" i="1"/>
  <c r="B195" i="1"/>
  <c r="B184" i="1"/>
  <c r="B187" i="1"/>
  <c r="B188" i="1"/>
  <c r="B189" i="1"/>
  <c r="B190" i="1"/>
  <c r="B191" i="1"/>
  <c r="B171" i="1"/>
  <c r="B116" i="1"/>
  <c r="B117" i="1"/>
  <c r="B118" i="1"/>
  <c r="B119" i="1"/>
  <c r="B120" i="1"/>
  <c r="B123" i="1"/>
  <c r="B124" i="1"/>
  <c r="B125" i="1"/>
  <c r="B126" i="1"/>
  <c r="B127" i="1"/>
  <c r="B128" i="1"/>
  <c r="B129" i="1"/>
  <c r="B130" i="1"/>
  <c r="B131" i="1"/>
  <c r="B132" i="1"/>
  <c r="B134" i="1"/>
  <c r="B135" i="1"/>
  <c r="B136" i="1"/>
  <c r="B137" i="1"/>
  <c r="B138" i="1"/>
  <c r="B139" i="1"/>
  <c r="B141" i="1"/>
  <c r="B142" i="1"/>
  <c r="B143" i="1"/>
  <c r="B144" i="1"/>
  <c r="B148" i="1"/>
  <c r="B149" i="1"/>
  <c r="B150" i="1"/>
  <c r="B151" i="1"/>
  <c r="B152" i="1"/>
  <c r="B153" i="1"/>
  <c r="B155" i="1"/>
  <c r="B156" i="1"/>
  <c r="B157" i="1"/>
  <c r="B158" i="1"/>
  <c r="B159" i="1"/>
  <c r="B160" i="1"/>
  <c r="B161" i="1"/>
  <c r="B162" i="1"/>
  <c r="B163" i="1"/>
  <c r="B164" i="1"/>
  <c r="B165" i="1"/>
  <c r="B88" i="1"/>
  <c r="B89" i="1"/>
  <c r="B90" i="1"/>
  <c r="B91" i="1"/>
  <c r="B92" i="1"/>
  <c r="B94" i="1"/>
  <c r="B95" i="1"/>
  <c r="B97" i="1"/>
  <c r="B98" i="1"/>
  <c r="B99" i="1"/>
  <c r="B101" i="1"/>
  <c r="B102" i="1"/>
  <c r="B105" i="1"/>
  <c r="B106" i="1"/>
  <c r="B107" i="1"/>
  <c r="B108" i="1"/>
  <c r="B109" i="1"/>
  <c r="B110" i="1"/>
  <c r="B111" i="1"/>
  <c r="B76" i="1"/>
  <c r="B77" i="1"/>
  <c r="B78" i="1"/>
  <c r="B75" i="1"/>
  <c r="B49" i="1"/>
  <c r="B50" i="1"/>
  <c r="B51" i="1"/>
  <c r="B52" i="1"/>
  <c r="B53" i="1"/>
  <c r="B54" i="1"/>
  <c r="B55" i="1"/>
  <c r="B56" i="1"/>
  <c r="B57" i="1"/>
  <c r="B58" i="1"/>
  <c r="B59" i="1"/>
  <c r="B48" i="1"/>
  <c r="B40" i="1"/>
  <c r="B30" i="1"/>
  <c r="B31" i="1"/>
  <c r="B32" i="1"/>
  <c r="B34" i="1"/>
  <c r="B35" i="1"/>
  <c r="B36" i="1"/>
  <c r="B37" i="1"/>
  <c r="B38" i="1"/>
  <c r="B39" i="1"/>
  <c r="B41" i="1"/>
  <c r="B44" i="1"/>
  <c r="B359" i="1"/>
  <c r="B308" i="1"/>
  <c r="AM364" i="1"/>
  <c r="AL364" i="1"/>
  <c r="AK364" i="1"/>
  <c r="AJ364" i="1"/>
  <c r="AI364" i="1"/>
  <c r="B332" i="1"/>
  <c r="AH364" i="1"/>
  <c r="B200" i="1"/>
  <c r="B173" i="1"/>
  <c r="B174" i="1"/>
  <c r="B175" i="1"/>
  <c r="B176" i="1"/>
  <c r="B177" i="1"/>
  <c r="B178" i="1"/>
  <c r="B179" i="1"/>
  <c r="B180" i="1"/>
  <c r="B181" i="1"/>
  <c r="B182" i="1"/>
  <c r="B183" i="1"/>
  <c r="B115" i="1"/>
  <c r="B87" i="1"/>
  <c r="B84" i="1"/>
  <c r="B65" i="1"/>
  <c r="B66" i="1"/>
  <c r="B63" i="1"/>
  <c r="B27" i="1"/>
  <c r="B17" i="1"/>
  <c r="B18" i="1"/>
  <c r="B21" i="1"/>
  <c r="B22" i="1"/>
  <c r="B23" i="1"/>
  <c r="B354" i="1"/>
  <c r="B355" i="1"/>
  <c r="B356" i="1"/>
  <c r="B357" i="1"/>
  <c r="B358" i="1"/>
  <c r="B310" i="1"/>
  <c r="B311" i="1"/>
  <c r="B312" i="1"/>
  <c r="B314" i="1"/>
  <c r="B315" i="1"/>
  <c r="B316" i="1"/>
  <c r="B317" i="1"/>
  <c r="B319" i="1"/>
  <c r="B320" i="1"/>
  <c r="B321" i="1"/>
  <c r="B323" i="1"/>
  <c r="B324" i="1"/>
  <c r="B325" i="1"/>
  <c r="B326" i="1"/>
  <c r="B327" i="1"/>
  <c r="B328" i="1"/>
  <c r="B329" i="1"/>
  <c r="B330" i="1"/>
  <c r="B331" i="1"/>
  <c r="AG364" i="1"/>
  <c r="AF364" i="1"/>
  <c r="AE364" i="1"/>
  <c r="AD364" i="1"/>
  <c r="AB364" i="1"/>
  <c r="AC364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7" i="1"/>
  <c r="B348" i="1"/>
  <c r="B350" i="1"/>
  <c r="B351" i="1"/>
  <c r="B352" i="1"/>
  <c r="B353" i="1"/>
  <c r="B360" i="1"/>
  <c r="AA364" i="1"/>
  <c r="Z364" i="1"/>
  <c r="Y364" i="1"/>
  <c r="X364" i="1"/>
  <c r="W364" i="1"/>
  <c r="V364" i="1"/>
  <c r="U364" i="1"/>
  <c r="B303" i="1"/>
  <c r="B304" i="1"/>
  <c r="B305" i="1"/>
  <c r="B306" i="1"/>
  <c r="B307" i="1"/>
  <c r="B269" i="1"/>
  <c r="B227" i="1"/>
  <c r="B221" i="1"/>
  <c r="B222" i="1"/>
  <c r="B223" i="1"/>
  <c r="B8" i="1"/>
  <c r="B9" i="1"/>
  <c r="B10" i="1"/>
  <c r="B28" i="1"/>
  <c r="B29" i="1"/>
  <c r="B64" i="1"/>
  <c r="B86" i="1"/>
  <c r="B203" i="1"/>
  <c r="T364" i="1"/>
  <c r="S364" i="1"/>
  <c r="R364" i="1"/>
  <c r="Q364" i="1"/>
  <c r="B309" i="1"/>
  <c r="P364" i="1"/>
  <c r="N364" i="1"/>
  <c r="O364" i="1"/>
  <c r="F364" i="1"/>
  <c r="G364" i="1"/>
  <c r="H364" i="1"/>
  <c r="I364" i="1"/>
  <c r="J364" i="1"/>
  <c r="K364" i="1"/>
  <c r="L364" i="1"/>
  <c r="M364" i="1"/>
  <c r="B11" i="1"/>
  <c r="B16" i="1"/>
  <c r="B172" i="1"/>
  <c r="B202" i="1"/>
  <c r="B204" i="1"/>
  <c r="B264" i="1"/>
  <c r="B265" i="1"/>
  <c r="B302" i="1"/>
  <c r="B192" i="5" l="1"/>
  <c r="B217" i="5"/>
  <c r="B212" i="1"/>
  <c r="B247" i="1"/>
  <c r="B205" i="1"/>
  <c r="B299" i="1"/>
  <c r="B112" i="1"/>
  <c r="B12" i="5"/>
  <c r="B266" i="5"/>
  <c r="B67" i="5"/>
  <c r="B224" i="5"/>
  <c r="B79" i="5"/>
  <c r="B261" i="5"/>
  <c r="B72" i="5"/>
  <c r="B256" i="5"/>
  <c r="B205" i="5"/>
  <c r="B24" i="5"/>
  <c r="B60" i="5"/>
  <c r="B361" i="5"/>
  <c r="B45" i="5"/>
  <c r="B168" i="5"/>
  <c r="B247" i="5"/>
  <c r="B112" i="5"/>
  <c r="B299" i="5"/>
  <c r="B217" i="1"/>
  <c r="B168" i="1"/>
  <c r="B192" i="1"/>
  <c r="B24" i="1"/>
  <c r="B197" i="1"/>
  <c r="B256" i="1"/>
  <c r="B45" i="1"/>
  <c r="B60" i="1"/>
  <c r="B79" i="1"/>
  <c r="B261" i="1"/>
  <c r="B72" i="1"/>
  <c r="B12" i="1"/>
  <c r="B266" i="1"/>
  <c r="B224" i="1"/>
  <c r="B67" i="1"/>
  <c r="B361" i="1"/>
  <c r="B367" i="1" l="1"/>
  <c r="B36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Markus_2</author>
    <author>admin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see also USA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see also Poland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83" authorId="1" shapeId="0" xr:uid="{D7BE5C76-ADF4-4D2D-A6EB-AC05D4F89340}">
      <text>
        <r>
          <rPr>
            <b/>
            <sz val="9"/>
            <color indexed="81"/>
            <rFont val="Segoe UI"/>
            <family val="2"/>
          </rPr>
          <t>no start</t>
        </r>
      </text>
    </comment>
    <comment ref="AS102" authorId="1" shapeId="0" xr:uid="{A340514A-233B-4A3B-A78F-EA185A8B04D8}">
      <text>
        <r>
          <rPr>
            <b/>
            <sz val="9"/>
            <color indexed="81"/>
            <rFont val="Segoe UI"/>
            <family val="2"/>
          </rPr>
          <t>no start</t>
        </r>
      </text>
    </comment>
    <comment ref="A23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see also AUSTRALIA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38" authorId="1" shapeId="0" xr:uid="{A607B5ED-FBC1-4207-91C7-8A0522331CC1}">
      <text>
        <r>
          <rPr>
            <b/>
            <sz val="9"/>
            <color indexed="81"/>
            <rFont val="Segoe UI"/>
            <family val="2"/>
          </rPr>
          <t>crashed and disqualified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246" authorId="1" shapeId="0" xr:uid="{2B4CB4D6-1D18-4B1C-834A-989A656D72FE}">
      <text>
        <r>
          <rPr>
            <b/>
            <sz val="9"/>
            <color indexed="81"/>
            <rFont val="Segoe UI"/>
            <family val="2"/>
          </rPr>
          <t>crashed and disqualified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5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see also AMERICAN VIRGIN ISLANDS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5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no take-off</t>
        </r>
      </text>
    </comment>
    <comment ref="AR3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no take-off
</t>
        </r>
      </text>
    </comment>
    <comment ref="B36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two pilots flown for 2 Nations (POL+AUS and USA + AVI)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1998 - cancelled
2015 -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1987 - no flight
1998 - cancelled
2007 - cancelled
2022 - no flight</t>
        </r>
      </text>
    </comment>
    <comment ref="B37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1997 -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1998 - cancelled
2003 - no flight
2007 - cancelled</t>
        </r>
      </text>
    </comment>
    <comment ref="B37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2003 - no flight
2007 - cancelled
2011 - no flight</t>
        </r>
      </text>
    </comment>
    <comment ref="B37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2007 - cancelled
2022 -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1998 -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1997 -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1998 - cancelled</t>
        </r>
      </text>
    </comment>
    <comment ref="B39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2011 -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1998 - cancelled
2003 - no flight
2007 - cancelled</t>
        </r>
      </text>
    </comment>
    <comment ref="B39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</text>
    </comment>
    <comment ref="B394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1998 - cancelled
2003 - no flight</t>
        </r>
      </text>
    </comment>
    <comment ref="B39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6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6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2019: 2 teams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Markus_2</author>
    <author>admin</author>
  </authors>
  <commentList>
    <comment ref="A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see also USA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see also Poland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9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0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2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6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see also AUSTRALIA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38" authorId="1" shapeId="0" xr:uid="{6CA32D39-C37F-45FE-958B-785D0ADA04E2}">
      <text>
        <r>
          <rPr>
            <b/>
            <sz val="9"/>
            <color indexed="81"/>
            <rFont val="Segoe UI"/>
            <family val="2"/>
          </rPr>
          <t>crashed und disqualified</t>
        </r>
      </text>
    </comment>
    <comment ref="G24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46" authorId="1" shapeId="0" xr:uid="{D55D8021-C19F-4A87-85D4-D6A399349AA6}">
      <text>
        <r>
          <rPr>
            <b/>
            <sz val="9"/>
            <color indexed="81"/>
            <rFont val="Segoe UI"/>
            <family val="2"/>
          </rPr>
          <t>crashed und disqualified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75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ex aequo
</t>
        </r>
      </text>
    </comment>
    <comment ref="G28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ex aequo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5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see also AMERICAN VIRGIN ISLANDS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two pilots flown for 2 Nations (POL+AUS and USA + AVI)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1998 - cancelled
2015 -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1987 - no flight
1998 - cancelled
2007 - cancelled
2022 - no flight</t>
        </r>
      </text>
    </comment>
    <comment ref="B37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1997 -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1998 - cancelled
2003 - no flight
2007 - cancelled</t>
        </r>
      </text>
    </comment>
    <comment ref="B376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2003 - no flight
2007 - cancelled
2011 - no flight</t>
        </r>
      </text>
    </comment>
    <comment ref="B37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9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1998 -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2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1997 -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4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5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6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2007 - cancelled
2022 -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7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1998 - cancelled</t>
        </r>
      </text>
    </comment>
    <comment ref="B389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1998 - cancelled
2003 - no flight
2007 - cancelled</t>
        </r>
      </text>
    </comment>
    <comment ref="B390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 xml:space="preserve">1998 - cancelled
</t>
        </r>
      </text>
    </comment>
    <comment ref="B391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1998 - cancelled
2003 - no flight</t>
        </r>
      </text>
    </comment>
    <comment ref="B392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2011 - no flight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5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6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7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1998 - cancelled
2007 - cancelled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Markus_2</author>
  </authors>
  <commentList>
    <comment ref="D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 data
(documents stolen)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<sst xmlns="http://schemas.openxmlformats.org/spreadsheetml/2006/main" count="1355" uniqueCount="512">
  <si>
    <t>AUSTRIA:</t>
  </si>
  <si>
    <t>POLAND:</t>
  </si>
  <si>
    <t>Makne, Stefan</t>
  </si>
  <si>
    <t>Cieslak, Ireneusz</t>
  </si>
  <si>
    <t>USA:</t>
  </si>
  <si>
    <t>Stellas, Dean</t>
  </si>
  <si>
    <t>Snow, Robert</t>
  </si>
  <si>
    <t>Gross, Rolf</t>
  </si>
  <si>
    <t>Peterka, Peter</t>
  </si>
  <si>
    <t>Rice, Bernard</t>
  </si>
  <si>
    <t>Penney, Robert C.</t>
  </si>
  <si>
    <t>FRANCE:</t>
  </si>
  <si>
    <t>Crombez, Jean</t>
  </si>
  <si>
    <t>GERMANY:</t>
  </si>
  <si>
    <t>Schellhove, Franz-Josef</t>
  </si>
  <si>
    <t>Sjuts, Helma</t>
  </si>
  <si>
    <t>NETHERLANDS:</t>
  </si>
  <si>
    <t>Boesman, Nini</t>
  </si>
  <si>
    <t>Visscher,Gerrit</t>
  </si>
  <si>
    <t>JAPAN:</t>
  </si>
  <si>
    <t>Takamoto, Hiro</t>
  </si>
  <si>
    <t>GREAT BRITAIN:</t>
  </si>
  <si>
    <t>Harris, Jonathan</t>
  </si>
  <si>
    <t>Maes, Jojo</t>
  </si>
  <si>
    <t>Blenk, Gottlieb</t>
  </si>
  <si>
    <t>Spenger, Karl</t>
  </si>
  <si>
    <t>Mesner, Martin</t>
  </si>
  <si>
    <t>normal - Co-Pilot</t>
  </si>
  <si>
    <t>Scholz, Gert</t>
  </si>
  <si>
    <t>Starkbaum, Josef</t>
  </si>
  <si>
    <t>Czerniawski, jerzy</t>
  </si>
  <si>
    <t>Ozga, Waldemar</t>
  </si>
  <si>
    <t>SWEDEN:</t>
  </si>
  <si>
    <t>Akerstedt, Hans</t>
  </si>
  <si>
    <t>Osterwalder, Silvan</t>
  </si>
  <si>
    <t>Signer, Gerold</t>
  </si>
  <si>
    <t>Eimermacher, Ralph</t>
  </si>
  <si>
    <t>Maerkl, Erich</t>
  </si>
  <si>
    <t>Reisch, Kurt</t>
  </si>
  <si>
    <t>Caplan, Nikki</t>
  </si>
  <si>
    <t>Buckless, Jane C.</t>
  </si>
  <si>
    <t>Forest, Xavier</t>
  </si>
  <si>
    <t>Willis, John</t>
  </si>
  <si>
    <t>Powers, Duane G.</t>
  </si>
  <si>
    <t>Abruzzo, Ben</t>
  </si>
  <si>
    <t>Reinhard, Charles Dewey</t>
  </si>
  <si>
    <t>de Maureuil, Gilles</t>
  </si>
  <si>
    <t>Rider, Frank</t>
  </si>
  <si>
    <t>Levin, David</t>
  </si>
  <si>
    <t>Muchery, Jean</t>
  </si>
  <si>
    <t>Pfenninger, Werner</t>
  </si>
  <si>
    <t>Schiller, Jim</t>
  </si>
  <si>
    <t>Woods, Randy</t>
  </si>
  <si>
    <t>Kuinke, Volker</t>
  </si>
  <si>
    <t>Bergner, Wulf</t>
  </si>
  <si>
    <t>Eimers, Wilhelm</t>
  </si>
  <si>
    <t>Marienfeld, Klaus</t>
  </si>
  <si>
    <t>Fink, Thomas</t>
  </si>
  <si>
    <t>Schroeter, Carlo</t>
  </si>
  <si>
    <t>Peters, Hans R.</t>
  </si>
  <si>
    <t>Vorbaeumen, Gustav</t>
  </si>
  <si>
    <t>Antkowiak, Grzegorz</t>
  </si>
  <si>
    <t>Lambertson</t>
  </si>
  <si>
    <t>Schubert Dr., Alexander</t>
  </si>
  <si>
    <t>Soukup, Jacques W.</t>
  </si>
  <si>
    <t>Sullivan, Mark</t>
  </si>
  <si>
    <t>Froehlin, Hansjörg</t>
  </si>
  <si>
    <t>Stoll, Christian</t>
  </si>
  <si>
    <t>Hyde, Lawrence "Fred"</t>
  </si>
  <si>
    <t>Derks, Alfred</t>
  </si>
  <si>
    <t>Nater, Alfred</t>
  </si>
  <si>
    <t>Sundermeier, Bernd</t>
  </si>
  <si>
    <t>Boring, Gordon</t>
  </si>
  <si>
    <t>AUSTRALIA:</t>
  </si>
  <si>
    <t>Griffin, Steve</t>
  </si>
  <si>
    <t>Vizzard, Peter</t>
  </si>
  <si>
    <t>Anderegg, Otto</t>
  </si>
  <si>
    <t>Szary, Piotr</t>
  </si>
  <si>
    <t>Gorell, Fred T.</t>
  </si>
  <si>
    <t>AMERICAN VIRGIS ISLANDS:</t>
  </si>
  <si>
    <t>Fraenckel, Alan</t>
  </si>
  <si>
    <t>Stuart-Jervis, John</t>
  </si>
  <si>
    <t>Sutter, Rolf</t>
  </si>
  <si>
    <t>Schubert, Jürgen</t>
  </si>
  <si>
    <t>Fairbanks, Anthony M.</t>
  </si>
  <si>
    <t>Lewetz, Thomas</t>
  </si>
  <si>
    <t>Wagner, Silvia</t>
  </si>
  <si>
    <t>Oberseider, Günter</t>
  </si>
  <si>
    <t>Robertson, Jackie</t>
  </si>
  <si>
    <t>Hassold, Rainer</t>
  </si>
  <si>
    <t>Wallace, John Michael</t>
  </si>
  <si>
    <t>Senez, Ronlad G.</t>
  </si>
  <si>
    <t>Noeske, Walter</t>
  </si>
  <si>
    <t>Herschend, James R.</t>
  </si>
  <si>
    <t>Landsmann, Bernd</t>
  </si>
  <si>
    <t>Frieden, Kurt</t>
  </si>
  <si>
    <t>Wilkinson, Andrew</t>
  </si>
  <si>
    <t>Hennequet, Bertrand</t>
  </si>
  <si>
    <t>Leys, Vincent</t>
  </si>
  <si>
    <t>Brachtendorf, Heinrich</t>
  </si>
  <si>
    <t>Rohsler, Rainer</t>
  </si>
  <si>
    <t>Schellhove, Jörg</t>
  </si>
  <si>
    <t>Oiwa, Maco</t>
  </si>
  <si>
    <t>Gozdz, Jerzy</t>
  </si>
  <si>
    <t>Fürstner, Johann</t>
  </si>
  <si>
    <t>Huber, Josef</t>
  </si>
  <si>
    <t>Huthmacher, Karl-Heinz</t>
  </si>
  <si>
    <t>Najer, Werner</t>
  </si>
  <si>
    <t>Wallington, John</t>
  </si>
  <si>
    <t>Castanier, Clotaire</t>
  </si>
  <si>
    <t>Bradley, Troy</t>
  </si>
  <si>
    <t>CANADA:</t>
  </si>
  <si>
    <t>Francoeur, Danielle</t>
  </si>
  <si>
    <t>Martin, Ron</t>
  </si>
  <si>
    <t>1.</t>
  </si>
  <si>
    <t>2.</t>
  </si>
  <si>
    <t>3.</t>
  </si>
  <si>
    <t>SWITZERLAND:</t>
  </si>
  <si>
    <t>Starkbaum, Roland</t>
  </si>
  <si>
    <t>Goralewicz, Franciszek</t>
  </si>
  <si>
    <t>Kittinger, Joe W.</t>
  </si>
  <si>
    <t>Bosanquet, Nick</t>
  </si>
  <si>
    <t>Brielmann, Kevin</t>
  </si>
  <si>
    <t>Stürzlinger, Gerald</t>
  </si>
  <si>
    <t>shot down in Belarus</t>
  </si>
  <si>
    <t>Höhl, Josef</t>
  </si>
  <si>
    <t>Schwingstein, Florian</t>
  </si>
  <si>
    <t>Jurg, Rien</t>
  </si>
  <si>
    <t>van Houten, Ron</t>
  </si>
  <si>
    <t>Imstepf, Max</t>
  </si>
  <si>
    <t>Halas, Piotr</t>
  </si>
  <si>
    <t>Abruzzo, Richard</t>
  </si>
  <si>
    <t>Traub, Jacob</t>
  </si>
  <si>
    <t>Vollenweider, Walter</t>
  </si>
  <si>
    <t>Melton, David</t>
  </si>
  <si>
    <t>Bradley, Tami</t>
  </si>
  <si>
    <t>Leys, Jean-Francois</t>
  </si>
  <si>
    <t>Pircher, Othmar</t>
  </si>
  <si>
    <t>Girardi, Peter</t>
  </si>
  <si>
    <t>Donnelly, Tom</t>
  </si>
  <si>
    <t>Wolstenholme, Colin</t>
  </si>
  <si>
    <t>cancelled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</si>
  <si>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</si>
  <si>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</si>
  <si>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</si>
  <si>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</si>
  <si>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</si>
  <si>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</si>
  <si>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</si>
  <si>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</si>
  <si>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</si>
  <si>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</si>
  <si>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</si>
  <si>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</si>
  <si>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</si>
  <si>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</si>
  <si>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</si>
  <si>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</si>
  <si>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</si>
  <si>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</si>
  <si>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</si>
  <si>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</si>
  <si>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</si>
  <si>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</si>
  <si>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</si>
  <si>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</si>
  <si>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</si>
  <si>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</si>
  <si>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</si>
  <si>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</si>
  <si>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</si>
  <si>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</si>
  <si>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</si>
  <si>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</si>
  <si>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</si>
  <si>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</si>
  <si>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</si>
  <si>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Summe:</t>
  </si>
  <si>
    <t>Lynne, Judy</t>
  </si>
  <si>
    <t>Wereschuk, Stan</t>
  </si>
  <si>
    <t>Burman, Leo</t>
  </si>
  <si>
    <t>Hennequet, Francois-H.</t>
  </si>
  <si>
    <t>Lindstrand, Per</t>
  </si>
  <si>
    <t>Pritchard, Lesley</t>
  </si>
  <si>
    <t>Davies, Tom</t>
  </si>
  <si>
    <t>BELGIUM:</t>
  </si>
  <si>
    <t>De Cock, Philippe</t>
  </si>
  <si>
    <t>Van Havere, Ronny</t>
  </si>
  <si>
    <t>Hale, Bruce</t>
  </si>
  <si>
    <t>Force, Simon</t>
  </si>
  <si>
    <t>Folkes, Janet</t>
  </si>
  <si>
    <t>Rymer Davis, Carol</t>
  </si>
  <si>
    <t>Krebs, Max</t>
  </si>
  <si>
    <t>Wilson, Ruth E.</t>
  </si>
  <si>
    <t>Houghton. Jenny</t>
  </si>
  <si>
    <t>Buron Pilatre, Philippe</t>
  </si>
  <si>
    <t>Kugler, John</t>
  </si>
  <si>
    <t>Sheese, Ralph</t>
  </si>
  <si>
    <t>Knobelspiess, Manuel</t>
  </si>
  <si>
    <t>Waymel, Xavier</t>
  </si>
  <si>
    <t>Degrelle, Bruno</t>
  </si>
  <si>
    <t>Sutcliffe, David</t>
  </si>
  <si>
    <t>Hora, Thomas</t>
  </si>
  <si>
    <t>Löschhorn, Volker</t>
  </si>
  <si>
    <t>Handl, Stefan</t>
  </si>
  <si>
    <t>Balkedal, Janne (Jan)</t>
  </si>
  <si>
    <t>Miller, D. Earl</t>
  </si>
  <si>
    <t>Zeberli, Stefan</t>
  </si>
  <si>
    <t>Stanecki, Krzysztof</t>
  </si>
  <si>
    <t>Butter, Colin</t>
  </si>
  <si>
    <t>Robinson, Shane</t>
  </si>
  <si>
    <t>Deschamps, Jean</t>
  </si>
  <si>
    <t>Deschamps Le Bras, Chantal</t>
  </si>
  <si>
    <t>Johnson, Gary</t>
  </si>
  <si>
    <t>Berben, Bob</t>
  </si>
  <si>
    <t>Simeons, Benoit</t>
  </si>
  <si>
    <t>Schmöhl, Klaus</t>
  </si>
  <si>
    <t>Göhrmann Dr., Bernd</t>
  </si>
  <si>
    <t>Villey(-Desmeserets), Thierry</t>
  </si>
  <si>
    <t>Vitanza, Louis L.</t>
  </si>
  <si>
    <t>Fricke, Barbara</t>
  </si>
  <si>
    <t>Cuneo, Peter</t>
  </si>
  <si>
    <t>Mattenberger, Walter</t>
  </si>
  <si>
    <t>Meierhofer, Helmut</t>
  </si>
  <si>
    <t>Hempleman-Adams, David</t>
  </si>
  <si>
    <t>Tièche, Nicolas</t>
  </si>
  <si>
    <t>Duvoisin, Pierrick</t>
  </si>
  <si>
    <t># competitors:</t>
  </si>
  <si>
    <t>Van Geyte, Luc</t>
  </si>
  <si>
    <t>Suskin, Dan</t>
  </si>
  <si>
    <t>Ichiyoshi, Sabu (Saburo)</t>
  </si>
  <si>
    <t>Mason, Jonathan</t>
  </si>
  <si>
    <t>Rolland, Sébastien</t>
  </si>
  <si>
    <t>RUSSIA:</t>
  </si>
  <si>
    <t>Fuodoroff, Stanislaw</t>
  </si>
  <si>
    <t>Grishin, Sergey</t>
  </si>
  <si>
    <t>Paenen, Rudy</t>
  </si>
  <si>
    <t>Cayton, John / Andy</t>
  </si>
  <si>
    <t>MacNutt, Phillip</t>
  </si>
  <si>
    <t>Rivers-Scott, Jordan</t>
  </si>
  <si>
    <t>Rich, Ann</t>
  </si>
  <si>
    <t>Haggeney, Dominik</t>
  </si>
  <si>
    <t>Gerhardt, Astrid</t>
  </si>
  <si>
    <t>Critelli, Brian</t>
  </si>
  <si>
    <t>Enloe, Stuart</t>
  </si>
  <si>
    <t>Krafczyk, Peter</t>
  </si>
  <si>
    <t>Anzeneder, Tobias</t>
  </si>
  <si>
    <t>Padelt, Albert F. (Bert)</t>
  </si>
  <si>
    <t>Nimmo, Allan</t>
  </si>
  <si>
    <t>White, Cheryl</t>
  </si>
  <si>
    <t>Canders, Sam</t>
  </si>
  <si>
    <t>Sellmaier, Georg</t>
  </si>
  <si>
    <t>Seel, Ullrich</t>
  </si>
  <si>
    <t>Carey, Simon</t>
  </si>
  <si>
    <t>Pelard, Benoit</t>
  </si>
  <si>
    <t>FINNLAND:</t>
  </si>
  <si>
    <t>Luoma, Olli</t>
  </si>
  <si>
    <t>Mattisson, Ben</t>
  </si>
  <si>
    <t>Zenge, Matthias</t>
  </si>
  <si>
    <t>Pieper, Markus</t>
  </si>
  <si>
    <t>Péterlé, Benoit</t>
  </si>
  <si>
    <t>Gschwendtner, Walter</t>
  </si>
  <si>
    <t>Ciers, Gino</t>
  </si>
  <si>
    <t>Dobbelaere, Jürgen</t>
  </si>
  <si>
    <t>Tyukhtyaev, Leonid</t>
  </si>
  <si>
    <t>Binder, Nikolaus (Nicki)</t>
  </si>
  <si>
    <t>Lindholm, Peter</t>
  </si>
  <si>
    <t>Spellward, Paul</t>
  </si>
  <si>
    <t>Hachinohe, Akio</t>
  </si>
  <si>
    <t>Sipinen, Markku</t>
  </si>
  <si>
    <t>crashed and died</t>
  </si>
  <si>
    <t>Competitors</t>
  </si>
  <si>
    <t>NATION</t>
  </si>
  <si>
    <t>Races</t>
  </si>
  <si>
    <t>Number of</t>
  </si>
  <si>
    <t>Wilbert, Frank</t>
  </si>
  <si>
    <t>Scherzer, Sepp (Josef)</t>
  </si>
  <si>
    <t>Manuel, William</t>
  </si>
  <si>
    <t>Wood, Christopher</t>
  </si>
  <si>
    <t>Rose, John</t>
  </si>
  <si>
    <t>Herndl, Thomas</t>
  </si>
  <si>
    <t>Gerber, Felix</t>
  </si>
  <si>
    <t>Lausch Dr., Heinz-Otto</t>
  </si>
  <si>
    <t>Lausch Dr., Marion</t>
  </si>
  <si>
    <t>SPAIN:</t>
  </si>
  <si>
    <t>Houver, Christophe</t>
  </si>
  <si>
    <t>Witprächtiger, Pascal</t>
  </si>
  <si>
    <t>Galkin, Nikolay</t>
  </si>
  <si>
    <t>Bakanov, Mikhail</t>
  </si>
  <si>
    <t>Lajoye, Laurent</t>
  </si>
  <si>
    <t>Bailey, Clive</t>
  </si>
  <si>
    <t>ITALY:</t>
  </si>
  <si>
    <t>Aimo, Giovanni</t>
  </si>
  <si>
    <t>Cisaro, Enzo</t>
  </si>
  <si>
    <t>Décellières, Eric</t>
  </si>
  <si>
    <t>Zapart, Krzysztof</t>
  </si>
  <si>
    <t>Rekas, Mateusz</t>
  </si>
  <si>
    <t>Bryant, Philip</t>
  </si>
  <si>
    <t>Hugi, Roman</t>
  </si>
  <si>
    <t>Hilbert, Himke</t>
  </si>
  <si>
    <t>Tschuppert, Ernst</t>
  </si>
  <si>
    <t xml:space="preserve">Sciboz, Laurent </t>
  </si>
  <si>
    <t>Dawidziuk, Bazyli</t>
  </si>
  <si>
    <t>Peirsman, Geert</t>
  </si>
  <si>
    <t>Bogdanski, Jacek</t>
  </si>
  <si>
    <t>Spildooren, David</t>
  </si>
  <si>
    <t>Joubert, Pascal</t>
  </si>
  <si>
    <t>Wilson, Clay</t>
  </si>
  <si>
    <t>Spät, Wolfgang</t>
  </si>
  <si>
    <t>LITHUANIA:</t>
  </si>
  <si>
    <t>Komza, Laurynas</t>
  </si>
  <si>
    <t>Komza, Robertas</t>
  </si>
  <si>
    <t>Schoemig, Christian</t>
  </si>
  <si>
    <t>Thijs, Jan</t>
  </si>
  <si>
    <t>Geerinck, Reginald</t>
  </si>
  <si>
    <t>Brzozowski, Dariusz</t>
  </si>
  <si>
    <t>GER</t>
  </si>
  <si>
    <t># all competitors:</t>
  </si>
  <si>
    <t># nations:</t>
  </si>
  <si>
    <t>AUT</t>
  </si>
  <si>
    <t>SUI</t>
  </si>
  <si>
    <t>USA</t>
  </si>
  <si>
    <t>POL</t>
  </si>
  <si>
    <t>FRA</t>
  </si>
  <si>
    <t>BEL</t>
  </si>
  <si>
    <t>NED</t>
  </si>
  <si>
    <t>#</t>
  </si>
  <si>
    <t>best Nations:</t>
  </si>
  <si>
    <t>France</t>
  </si>
  <si>
    <t>Austria</t>
  </si>
  <si>
    <t>Germany</t>
  </si>
  <si>
    <t>Switzerland</t>
  </si>
  <si>
    <t>Belgium</t>
  </si>
  <si>
    <t>Poland</t>
  </si>
  <si>
    <t>Great Britain</t>
  </si>
  <si>
    <t>Spain</t>
  </si>
  <si>
    <t>American Virgin Islands</t>
  </si>
  <si>
    <t>Canada</t>
  </si>
  <si>
    <t>Netherlands</t>
  </si>
  <si>
    <t>best Pilots:</t>
  </si>
  <si>
    <t>Nation</t>
  </si>
  <si>
    <t>GBR</t>
  </si>
  <si>
    <t>places</t>
  </si>
  <si>
    <t># of places (1-2-3)</t>
  </si>
  <si>
    <r>
      <rPr>
        <i/>
        <sz val="11"/>
        <color theme="2" tint="-0.499984740745262"/>
        <rFont val="Calibri"/>
        <family val="2"/>
        <scheme val="minor"/>
      </rPr>
      <t>kurisiv</t>
    </r>
    <r>
      <rPr>
        <sz val="11"/>
        <color theme="1"/>
        <rFont val="Calibri"/>
        <family val="2"/>
        <scheme val="minor"/>
      </rPr>
      <t xml:space="preserve"> - no start</t>
    </r>
  </si>
  <si>
    <r>
      <rPr>
        <i/>
        <sz val="11"/>
        <color theme="5" tint="0.39997558519241921"/>
        <rFont val="Calibri"/>
        <family val="2"/>
        <scheme val="minor"/>
      </rPr>
      <t>kurisiv</t>
    </r>
    <r>
      <rPr>
        <sz val="11"/>
        <color theme="1"/>
        <rFont val="Calibri"/>
        <family val="2"/>
        <scheme val="minor"/>
      </rPr>
      <t xml:space="preserve"> - disqualified</t>
    </r>
  </si>
  <si>
    <r>
      <t>red - 1</t>
    </r>
    <r>
      <rPr>
        <vertAlign val="superscript"/>
        <sz val="11"/>
        <color rgb="FFFF0000"/>
        <rFont val="Calibri"/>
        <family val="2"/>
        <scheme val="minor"/>
      </rPr>
      <t>st</t>
    </r>
    <r>
      <rPr>
        <sz val="11"/>
        <color rgb="FFFF0000"/>
        <rFont val="Calibri"/>
        <family val="2"/>
        <scheme val="minor"/>
      </rPr>
      <t xml:space="preserve"> place</t>
    </r>
  </si>
  <si>
    <r>
      <t>green - 2</t>
    </r>
    <r>
      <rPr>
        <vertAlign val="superscript"/>
        <sz val="11"/>
        <color rgb="FF00B050"/>
        <rFont val="Calibri"/>
        <family val="2"/>
        <scheme val="minor"/>
      </rPr>
      <t>nd</t>
    </r>
    <r>
      <rPr>
        <sz val="11"/>
        <color rgb="FF00B050"/>
        <rFont val="Calibri"/>
        <family val="2"/>
        <scheme val="minor"/>
      </rPr>
      <t xml:space="preserve"> place</t>
    </r>
  </si>
  <si>
    <r>
      <t>blue - 3</t>
    </r>
    <r>
      <rPr>
        <vertAlign val="superscript"/>
        <sz val="11"/>
        <color rgb="FF0070C0"/>
        <rFont val="Calibri"/>
        <family val="2"/>
        <scheme val="minor"/>
      </rPr>
      <t>rd</t>
    </r>
    <r>
      <rPr>
        <sz val="11"/>
        <color rgb="FF0070C0"/>
        <rFont val="Calibri"/>
        <family val="2"/>
        <scheme val="minor"/>
      </rPr>
      <t xml:space="preserve"> place</t>
    </r>
  </si>
  <si>
    <r>
      <rPr>
        <b/>
        <sz val="11"/>
        <color theme="1"/>
        <rFont val="Calibri"/>
        <family val="2"/>
        <scheme val="minor"/>
      </rPr>
      <t xml:space="preserve">bold </t>
    </r>
    <r>
      <rPr>
        <sz val="11"/>
        <color theme="1"/>
        <rFont val="Calibri"/>
        <family val="2"/>
        <scheme val="minor"/>
      </rPr>
      <t>- Pilot</t>
    </r>
  </si>
  <si>
    <t>Competitors in the Coupe Aeronautique Gordon-Bennett since 1983:</t>
  </si>
  <si>
    <t>9th Cup:</t>
  </si>
  <si>
    <t>CZECH REPUBLIC:</t>
  </si>
  <si>
    <t>Smrcka, Jan</t>
  </si>
  <si>
    <t>Vasicek, Ales</t>
  </si>
  <si>
    <t xml:space="preserve">Redondo, Anulfo González </t>
  </si>
  <si>
    <t xml:space="preserve">Rial, Angel Aguirre </t>
  </si>
  <si>
    <t>Wagner, Christian</t>
  </si>
  <si>
    <t>Lausch, Tobias</t>
  </si>
  <si>
    <t>Eimers, Benjamin</t>
  </si>
  <si>
    <t>Hashimoto, Komei</t>
  </si>
  <si>
    <t>Komza, Danielius</t>
  </si>
  <si>
    <t>1983-1987:</t>
  </si>
  <si>
    <t>1988-1990:</t>
  </si>
  <si>
    <t>1991-2003:</t>
  </si>
  <si>
    <t>2004-2013:</t>
  </si>
  <si>
    <t>2014- …:</t>
  </si>
  <si>
    <r>
      <rPr>
        <b/>
        <sz val="11"/>
        <color theme="1"/>
        <rFont val="Calibri"/>
        <family val="2"/>
        <scheme val="minor"/>
      </rPr>
      <t xml:space="preserve">7th Cup:  </t>
    </r>
    <r>
      <rPr>
        <sz val="11"/>
        <color theme="1"/>
        <rFont val="Calibri"/>
        <family val="2"/>
        <scheme val="minor"/>
      </rPr>
      <t>win FRA</t>
    </r>
  </si>
  <si>
    <r>
      <rPr>
        <b/>
        <sz val="11"/>
        <color theme="1"/>
        <rFont val="Calibri"/>
        <family val="2"/>
        <scheme val="minor"/>
      </rPr>
      <t>8th Cup:</t>
    </r>
    <r>
      <rPr>
        <sz val="11"/>
        <color theme="1"/>
        <rFont val="Calibri"/>
        <family val="2"/>
        <scheme val="minor"/>
      </rPr>
      <t xml:space="preserve">  win FRA</t>
    </r>
  </si>
  <si>
    <t>62.</t>
  </si>
  <si>
    <t>McCarron, Tanys</t>
  </si>
  <si>
    <t>Zumrode, Andreas</t>
  </si>
  <si>
    <t>Hunnekuhl, Axel</t>
  </si>
  <si>
    <t>Munz, Benedict</t>
  </si>
  <si>
    <t xml:space="preserve">Schlegel, Matthias </t>
  </si>
  <si>
    <t>Borkowski, Krzysztof</t>
  </si>
  <si>
    <t xml:space="preserve">Sadkovskaya, Mariya </t>
  </si>
  <si>
    <t xml:space="preserve">Smith, Bill </t>
  </si>
  <si>
    <t>63.</t>
  </si>
  <si>
    <t>Bejat, Alexis</t>
  </si>
  <si>
    <t>Monnin, Luc</t>
  </si>
  <si>
    <t>Hager, John</t>
  </si>
  <si>
    <t>Havret, Benoit</t>
  </si>
  <si>
    <t>Ginalski, Adam</t>
  </si>
  <si>
    <t>Eimers, Sebastian</t>
  </si>
  <si>
    <t>LUXEMBOURG:</t>
  </si>
  <si>
    <t>Arendt, Carlo</t>
  </si>
  <si>
    <t>Sauber, Claude</t>
  </si>
  <si>
    <t>(in 2019 two 3rd places ex equo)</t>
  </si>
  <si>
    <t>64.</t>
  </si>
  <si>
    <t>DISTANCES [km]: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</si>
  <si>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</si>
  <si>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</si>
  <si>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</si>
  <si>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</si>
  <si>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</si>
  <si>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</si>
  <si>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</si>
  <si>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</si>
  <si>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</si>
  <si>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</si>
  <si>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</si>
  <si>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</si>
  <si>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</si>
  <si>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</si>
  <si>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</si>
  <si>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</si>
  <si>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</si>
  <si>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</si>
  <si>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</si>
  <si>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</si>
  <si>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</si>
  <si>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Paris</t>
  </si>
  <si>
    <t>Zürich</t>
  </si>
  <si>
    <t>Genf</t>
  </si>
  <si>
    <t>Salzburg</t>
  </si>
  <si>
    <t>Seefeld/Tirol</t>
  </si>
  <si>
    <t>Bregenz</t>
  </si>
  <si>
    <t>Lech am Arlberg</t>
  </si>
  <si>
    <t>Stuttgart</t>
  </si>
  <si>
    <t>Albuquerque</t>
  </si>
  <si>
    <t>Will</t>
  </si>
  <si>
    <t>Warstein</t>
  </si>
  <si>
    <t>Saint Hubert</t>
  </si>
  <si>
    <t>Chatellerault</t>
  </si>
  <si>
    <t>Arc et Senans</t>
  </si>
  <si>
    <t>Thionville</t>
  </si>
  <si>
    <t>Waasmunster</t>
  </si>
  <si>
    <t>Brussels</t>
  </si>
  <si>
    <t>Bristol</t>
  </si>
  <si>
    <t>Gap-Tallard</t>
  </si>
  <si>
    <t>Ebnat-Kappel</t>
  </si>
  <si>
    <t>Nancy</t>
  </si>
  <si>
    <t>Vichy</t>
  </si>
  <si>
    <t>Pau</t>
  </si>
  <si>
    <t>Gladbeck</t>
  </si>
  <si>
    <t>Gruyeres</t>
  </si>
  <si>
    <t>Bern</t>
  </si>
  <si>
    <t>Montbéliard</t>
  </si>
  <si>
    <t>Torun</t>
  </si>
  <si>
    <t>Rang in race</t>
  </si>
  <si>
    <t>x</t>
  </si>
  <si>
    <t>x (2021,76)</t>
  </si>
  <si>
    <t>x (1951,81)</t>
  </si>
  <si>
    <t>x (1921,67)</t>
  </si>
  <si>
    <t>x (1,758,78)</t>
  </si>
  <si>
    <t>x (634,7)</t>
  </si>
  <si>
    <t>x (1.046,49)</t>
  </si>
  <si>
    <t>x (1.043,97)</t>
  </si>
  <si>
    <t>x (1.043,19)</t>
  </si>
  <si>
    <t>x (873,01)</t>
  </si>
  <si>
    <t>x (219,17)</t>
  </si>
  <si>
    <t>9,44 km</t>
  </si>
  <si>
    <t>2019 in Montbeliard (FRA), Eimers/Eimers, GER</t>
  </si>
  <si>
    <t>2005 in Albuquerque (SA),  Berben/Simeons, BEL</t>
  </si>
  <si>
    <t>3.400,39 km</t>
  </si>
  <si>
    <t>Moine, Andre Herve (sen.)</t>
  </si>
  <si>
    <t>Moine, Herve (jun.)</t>
  </si>
  <si>
    <t>Wicki, Balthasar</t>
  </si>
  <si>
    <t>Cieslak, Jaroslaw</t>
  </si>
  <si>
    <t>Carail, Paul-Henry</t>
  </si>
  <si>
    <r>
      <t xml:space="preserve">Competitors in the Coupe Aeronautique Gordon-Bennett since 1983 </t>
    </r>
    <r>
      <rPr>
        <b/>
        <sz val="14"/>
        <color rgb="FFFF0000"/>
        <rFont val="Calibri"/>
        <family val="2"/>
        <scheme val="minor"/>
      </rPr>
      <t>and their Placements</t>
    </r>
    <r>
      <rPr>
        <b/>
        <sz val="14"/>
        <color theme="1"/>
        <rFont val="Calibri"/>
        <family val="2"/>
        <scheme val="minor"/>
      </rPr>
      <t>:</t>
    </r>
  </si>
  <si>
    <t>(20)</t>
  </si>
  <si>
    <t>Average of the top 10</t>
  </si>
  <si>
    <t>Average of all</t>
  </si>
  <si>
    <t>Average of the top 5</t>
  </si>
  <si>
    <t># of all flights:</t>
  </si>
  <si>
    <t># of rated flights:</t>
  </si>
  <si>
    <t>flights over  3.000 km:</t>
  </si>
  <si>
    <t>flights over  2.500 km:</t>
  </si>
  <si>
    <t>flights over  2.000 km:</t>
  </si>
  <si>
    <t>flights over  1.500 km:</t>
  </si>
  <si>
    <t>flights over  1.000 km:</t>
  </si>
  <si>
    <t>flights below 100 km:</t>
  </si>
  <si>
    <t>shortest distance:</t>
  </si>
  <si>
    <t>longest distance:</t>
  </si>
  <si>
    <t>disqualif.</t>
  </si>
  <si>
    <t>in 1995 shot down in Belarus</t>
  </si>
  <si>
    <t>no launch</t>
  </si>
  <si>
    <t>Pilots with 10+ participations:</t>
  </si>
  <si>
    <t>flights</t>
  </si>
  <si>
    <r>
      <rPr>
        <b/>
        <sz val="11"/>
        <color theme="1"/>
        <rFont val="Calibri"/>
        <family val="2"/>
        <scheme val="minor"/>
      </rPr>
      <t>5th Cup</t>
    </r>
    <r>
      <rPr>
        <sz val="11"/>
        <color theme="1"/>
        <rFont val="Calibri"/>
        <family val="2"/>
        <scheme val="minor"/>
      </rPr>
      <t>:  win AUT</t>
    </r>
  </si>
  <si>
    <r>
      <rPr>
        <b/>
        <sz val="11"/>
        <color theme="1"/>
        <rFont val="Calibri"/>
        <family val="2"/>
        <scheme val="minor"/>
      </rPr>
      <t xml:space="preserve">6th Cup: </t>
    </r>
    <r>
      <rPr>
        <sz val="11"/>
        <color theme="1"/>
        <rFont val="Calibri"/>
        <family val="2"/>
        <scheme val="minor"/>
      </rPr>
      <t xml:space="preserve"> win AUT</t>
    </r>
  </si>
  <si>
    <t>shortest winner distance:</t>
  </si>
  <si>
    <t>272,43 km</t>
  </si>
  <si>
    <t>in 19:11 hours</t>
  </si>
  <si>
    <t>in 39:32 hours</t>
  </si>
  <si>
    <t>in 64:98 hours</t>
  </si>
  <si>
    <t>longest flight time:</t>
  </si>
  <si>
    <t>92:11 hours</t>
  </si>
  <si>
    <t>(1.628,1 km)</t>
  </si>
  <si>
    <t>1986 in Salzburg (AUT), Starkbaum/Scholz, AUT</t>
  </si>
  <si>
    <t>1995 in Wil (SUI), Eimers/Landsmann</t>
  </si>
  <si>
    <t>STATISTICS:</t>
  </si>
  <si>
    <t>65.</t>
  </si>
  <si>
    <t>Saunders, Christopher (Kiff)</t>
  </si>
  <si>
    <t>Liller, Stefanie</t>
  </si>
  <si>
    <t>Moine, Herve Jules (jun.)</t>
  </si>
  <si>
    <t>Blanchard, Christophe</t>
  </si>
  <si>
    <t>Mikelevicius, Romanas</t>
  </si>
  <si>
    <t>Olszewski, Andrzej-Bogdan</t>
  </si>
  <si>
    <t>Forden, Noah</t>
  </si>
  <si>
    <t>St. Gallen</t>
  </si>
  <si>
    <t>66.</t>
  </si>
  <si>
    <t xml:space="preserve">Cowlishaw, Brenda </t>
  </si>
  <si>
    <t>© 2023 Markus Wydera</t>
  </si>
  <si>
    <t>Scholes, Deborah</t>
  </si>
  <si>
    <t xml:space="preserve">Moscicki, Przemyslaw </t>
  </si>
  <si>
    <t>Michels, Andreas</t>
  </si>
  <si>
    <t>Michels, Max</t>
  </si>
  <si>
    <t>Erni, Rene</t>
  </si>
  <si>
    <t>x (977,95)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</si>
</sst>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5" tint="0.39997558519241921"/>
      <name val="Calibri"/>
      <family val="2"/>
      <scheme val="minor"/>
    </font>
    <font>
      <i/>
      <sz val="11"/>
      <color theme="5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color rgb="FF00B05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8"/>
      <color theme="2" tint="-0.499984740745262"/>
      <name val="Calibri"/>
      <family val="2"/>
      <scheme val="minor"/>
    </font>
    <font>
      <sz val="8"/>
      <color theme="5" tint="0.39997558519241921"/>
      <name val="Calibri"/>
      <family val="2"/>
      <scheme val="minor"/>
    </font>
    <font>
      <b/>
      <sz val="8"/>
      <color theme="5" tint="0.39997558519241921"/>
      <name val="Calibri"/>
      <family val="2"/>
      <scheme val="minor"/>
    </font>
    <font>
      <i/>
      <sz val="8"/>
      <color theme="5" tint="0.39997558519241921"/>
      <name val="Calibri"/>
      <family val="2"/>
      <scheme val="minor"/>
    </font>
    <font>
      <b/>
      <i/>
      <sz val="8"/>
      <color theme="5" tint="0.39997558519241921"/>
      <name val="Calibri"/>
      <family val="2"/>
      <scheme val="minor"/>
    </font>
    <font>
      <sz val="9"/>
      <color indexed="81"/>
      <name val="Segoe UI"/>
      <family val="2"/>
    </font>
    <font>
      <sz val="12"/>
      <color rgb="FF00B050"/>
      <name val="Calibri"/>
      <family val="2"/>
      <scheme val="minor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D6B6"/>
        <bgColor indexed="64"/>
      </patternFill>
    </fill>
    <fill>
      <patternFill patternType="solid">
        <fgColor rgb="FFC4D79D"/>
        <bgColor indexed="64"/>
      </patternFill>
    </fill>
    <fill>
      <patternFill patternType="solid">
        <fgColor rgb="FFBAABCD"/>
        <bgColor indexed="64"/>
      </patternFill>
    </fill>
    <fill>
      <patternFill patternType="solid">
        <fgColor rgb="FFBFD1E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/>
    <xf numFmtId="0" fontId="27" fillId="2" borderId="2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right"/>
    </xf>
    <xf numFmtId="0" fontId="29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right" vertical="center"/>
    </xf>
    <xf numFmtId="0" fontId="27" fillId="2" borderId="2" xfId="0" applyFont="1" applyFill="1" applyBorder="1"/>
    <xf numFmtId="0" fontId="2" fillId="4" borderId="9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15" fillId="3" borderId="7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0" fillId="0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0" xfId="0" applyFont="1" applyFill="1"/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33" fillId="4" borderId="21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4" xfId="0" applyFont="1" applyFill="1" applyBorder="1"/>
    <xf numFmtId="0" fontId="31" fillId="0" borderId="0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/>
    <xf numFmtId="0" fontId="13" fillId="4" borderId="21" xfId="0" applyFont="1" applyFill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5" borderId="6" xfId="0" applyFont="1" applyFill="1" applyBorder="1"/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27" fillId="5" borderId="7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right"/>
    </xf>
    <xf numFmtId="0" fontId="13" fillId="4" borderId="23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0" fillId="0" borderId="25" xfId="0" applyFon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0" fillId="0" borderId="27" xfId="0" applyFont="1" applyBorder="1"/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7" xfId="0" applyBorder="1"/>
    <xf numFmtId="0" fontId="6" fillId="0" borderId="28" xfId="0" applyFont="1" applyBorder="1" applyAlignment="1">
      <alignment horizontal="center" vertical="center"/>
    </xf>
    <xf numFmtId="0" fontId="0" fillId="0" borderId="27" xfId="0" applyFont="1" applyFill="1" applyBorder="1"/>
    <xf numFmtId="0" fontId="30" fillId="0" borderId="27" xfId="0" applyFont="1" applyFill="1" applyBorder="1" applyAlignment="1">
      <alignment horizontal="left"/>
    </xf>
    <xf numFmtId="0" fontId="17" fillId="0" borderId="28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0" fillId="0" borderId="25" xfId="0" applyBorder="1"/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0" fillId="0" borderId="27" xfId="0" applyFill="1" applyBorder="1"/>
    <xf numFmtId="0" fontId="13" fillId="0" borderId="27" xfId="0" applyFont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3" fillId="0" borderId="27" xfId="0" applyFont="1" applyFill="1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27" fillId="0" borderId="27" xfId="0" applyFont="1" applyFill="1" applyBorder="1" applyAlignment="1">
      <alignment horizontal="left"/>
    </xf>
    <xf numFmtId="0" fontId="28" fillId="0" borderId="28" xfId="0" applyFont="1" applyBorder="1"/>
    <xf numFmtId="0" fontId="0" fillId="0" borderId="28" xfId="0" applyFont="1" applyBorder="1"/>
    <xf numFmtId="0" fontId="0" fillId="0" borderId="5" xfId="0" applyFill="1" applyBorder="1" applyAlignment="1">
      <alignment horizontal="center" vertical="center"/>
    </xf>
    <xf numFmtId="0" fontId="33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4" fillId="0" borderId="28" xfId="0" applyFont="1" applyBorder="1" applyAlignment="1">
      <alignment horizontal="center"/>
    </xf>
    <xf numFmtId="0" fontId="0" fillId="0" borderId="0" xfId="0" applyBorder="1"/>
    <xf numFmtId="0" fontId="23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4" fontId="1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165" fontId="0" fillId="0" borderId="0" xfId="0" applyNumberFormat="1"/>
    <xf numFmtId="165" fontId="6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38" fillId="0" borderId="0" xfId="0" applyNumberFormat="1" applyFont="1"/>
    <xf numFmtId="165" fontId="1" fillId="0" borderId="0" xfId="0" applyNumberFormat="1" applyFont="1"/>
    <xf numFmtId="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4" fontId="4" fillId="0" borderId="0" xfId="0" applyNumberFormat="1" applyFont="1"/>
    <xf numFmtId="0" fontId="0" fillId="0" borderId="0" xfId="0" applyAlignment="1">
      <alignment horizontal="left"/>
    </xf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4" fontId="6" fillId="0" borderId="0" xfId="0" applyNumberFormat="1" applyFont="1" applyFill="1"/>
    <xf numFmtId="0" fontId="0" fillId="0" borderId="0" xfId="0" applyFill="1"/>
    <xf numFmtId="0" fontId="2" fillId="6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vertical="center"/>
    </xf>
    <xf numFmtId="0" fontId="2" fillId="7" borderId="0" xfId="0" applyFont="1" applyFill="1" applyAlignment="1">
      <alignment horizontal="center" vertical="center" wrapText="1"/>
    </xf>
    <xf numFmtId="164" fontId="0" fillId="7" borderId="0" xfId="0" applyNumberFormat="1" applyFill="1" applyAlignment="1">
      <alignment horizontal="right" vertical="center"/>
    </xf>
    <xf numFmtId="0" fontId="2" fillId="8" borderId="0" xfId="0" applyFont="1" applyFill="1" applyAlignment="1">
      <alignment horizontal="center" vertical="center" wrapText="1"/>
    </xf>
    <xf numFmtId="164" fontId="0" fillId="8" borderId="0" xfId="0" applyNumberFormat="1" applyFill="1" applyAlignment="1">
      <alignment vertical="center"/>
    </xf>
    <xf numFmtId="0" fontId="0" fillId="9" borderId="0" xfId="0" applyFill="1" applyAlignment="1">
      <alignment horizontal="center"/>
    </xf>
    <xf numFmtId="165" fontId="0" fillId="9" borderId="0" xfId="0" applyNumberFormat="1" applyFill="1"/>
    <xf numFmtId="3" fontId="0" fillId="9" borderId="0" xfId="0" applyNumberFormat="1" applyFill="1"/>
    <xf numFmtId="4" fontId="0" fillId="9" borderId="0" xfId="0" applyNumberFormat="1" applyFill="1"/>
    <xf numFmtId="165" fontId="1" fillId="9" borderId="0" xfId="0" applyNumberFormat="1" applyFont="1" applyFill="1"/>
    <xf numFmtId="4" fontId="15" fillId="9" borderId="0" xfId="0" applyNumberFormat="1" applyFont="1" applyFill="1" applyBorder="1" applyAlignment="1">
      <alignment horizontal="center" vertical="center"/>
    </xf>
    <xf numFmtId="4" fontId="1" fillId="9" borderId="0" xfId="0" applyNumberFormat="1" applyFont="1" applyFill="1"/>
    <xf numFmtId="165" fontId="1" fillId="9" borderId="0" xfId="0" applyNumberFormat="1" applyFont="1" applyFill="1" applyAlignment="1">
      <alignment horizontal="right"/>
    </xf>
    <xf numFmtId="4" fontId="3" fillId="9" borderId="0" xfId="0" applyNumberFormat="1" applyFont="1" applyFill="1"/>
    <xf numFmtId="0" fontId="0" fillId="2" borderId="0" xfId="0" applyFill="1" applyAlignment="1">
      <alignment horizontal="center"/>
    </xf>
    <xf numFmtId="0" fontId="41" fillId="0" borderId="28" xfId="0" applyFont="1" applyFill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28" xfId="0" applyFont="1" applyFill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16" fillId="5" borderId="4" xfId="0" applyFont="1" applyFill="1" applyBorder="1"/>
    <xf numFmtId="0" fontId="16" fillId="5" borderId="0" xfId="0" applyFont="1" applyFill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4" fontId="0" fillId="3" borderId="0" xfId="0" applyNumberFormat="1" applyFill="1"/>
    <xf numFmtId="4" fontId="0" fillId="3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8" fillId="0" borderId="2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4" fontId="4" fillId="0" borderId="0" xfId="0" applyNumberFormat="1" applyFont="1" applyFill="1"/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6" fillId="0" borderId="29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0" fillId="0" borderId="0" xfId="0" applyFill="1" applyBorder="1"/>
    <xf numFmtId="4" fontId="4" fillId="0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BFD1E7"/>
      <color rgb="FFBAABCD"/>
      <color rgb="FFC4D79D"/>
      <color rgb="FFFCD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6607266196989E-2"/>
          <c:y val="2.9845483024299402E-2"/>
          <c:w val="0.93180172051447308"/>
          <c:h val="0.88110447887562438"/>
        </c:manualLayout>
      </c:layout>
      <c:barChart>
        <c:barDir val="col"/>
        <c:grouping val="clustered"/>
        <c:varyColors val="0"/>
        <c:ser>
          <c:idx val="0"/>
          <c:order val="0"/>
          <c:tx>
            <c:v>winner distance</c:v>
          </c:tx>
          <c:invertIfNegative val="0"/>
          <c:cat>
            <c:numRef>
              <c:f>Distances!$B$3:$AO$3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Distances!$B$7:$AO$7</c:f>
              <c:numCache>
                <c:formatCode>#,##0</c:formatCode>
                <c:ptCount val="40"/>
                <c:pt idx="0" formatCode="#,##0.0">
                  <c:v>690</c:v>
                </c:pt>
                <c:pt idx="1">
                  <c:v>793</c:v>
                </c:pt>
                <c:pt idx="2">
                  <c:v>342</c:v>
                </c:pt>
                <c:pt idx="3" formatCode="#,##0.00">
                  <c:v>272.43</c:v>
                </c:pt>
                <c:pt idx="4">
                  <c:v>852</c:v>
                </c:pt>
                <c:pt idx="5" formatCode="#,##0.0">
                  <c:v>1110.9000000000001</c:v>
                </c:pt>
                <c:pt idx="6" formatCode="#,##0.0">
                  <c:v>911.2</c:v>
                </c:pt>
                <c:pt idx="7" formatCode="#,##0.0">
                  <c:v>692.5</c:v>
                </c:pt>
                <c:pt idx="8" formatCode="#,##0.0">
                  <c:v>1024.9000000000001</c:v>
                </c:pt>
                <c:pt idx="9" formatCode="#,##0.00">
                  <c:v>964.19</c:v>
                </c:pt>
                <c:pt idx="10" formatCode="#,##0.0">
                  <c:v>1832</c:v>
                </c:pt>
                <c:pt idx="11" formatCode="#,##0.00">
                  <c:v>825.14</c:v>
                </c:pt>
                <c:pt idx="12" formatCode="#,##0.0">
                  <c:v>1628.1</c:v>
                </c:pt>
                <c:pt idx="13" formatCode="#,##0.0">
                  <c:v>1286.9000000000001</c:v>
                </c:pt>
                <c:pt idx="14" formatCode="#,##0.0">
                  <c:v>1732.5</c:v>
                </c:pt>
                <c:pt idx="16" formatCode="#,##0.00">
                  <c:v>1666.54</c:v>
                </c:pt>
                <c:pt idx="17" formatCode="#,##0.0">
                  <c:v>795.7</c:v>
                </c:pt>
                <c:pt idx="18" formatCode="#,##0.0">
                  <c:v>1626.6</c:v>
                </c:pt>
                <c:pt idx="19" formatCode="#,##0.00">
                  <c:v>1282.3</c:v>
                </c:pt>
                <c:pt idx="20" formatCode="#,##0.00">
                  <c:v>1596.47</c:v>
                </c:pt>
                <c:pt idx="21" formatCode="#,##0.00">
                  <c:v>1803.36</c:v>
                </c:pt>
                <c:pt idx="22" formatCode="#,##0.00">
                  <c:v>3400.39</c:v>
                </c:pt>
                <c:pt idx="23" formatCode="#,##0.00">
                  <c:v>2449.6</c:v>
                </c:pt>
                <c:pt idx="25" formatCode="#,##0.00">
                  <c:v>1768.67</c:v>
                </c:pt>
                <c:pt idx="26" formatCode="#,##0.00">
                  <c:v>1588.2940000000001</c:v>
                </c:pt>
                <c:pt idx="27" formatCode="#,##0.00">
                  <c:v>2434.31</c:v>
                </c:pt>
                <c:pt idx="28" formatCode="#,##0.00">
                  <c:v>780.66</c:v>
                </c:pt>
                <c:pt idx="29" formatCode="#,##0.00">
                  <c:v>1620.06</c:v>
                </c:pt>
                <c:pt idx="30" formatCode="#,##0.00">
                  <c:v>1402.43</c:v>
                </c:pt>
                <c:pt idx="31" formatCode="#,##0.00">
                  <c:v>1410.64</c:v>
                </c:pt>
                <c:pt idx="32" formatCode="#,##0.00">
                  <c:v>2080.8000000000002</c:v>
                </c:pt>
                <c:pt idx="33" formatCode="#,##0.00">
                  <c:v>1803.4</c:v>
                </c:pt>
                <c:pt idx="34" formatCode="#,##0.00">
                  <c:v>1836.06</c:v>
                </c:pt>
                <c:pt idx="35" formatCode="#,##0.00">
                  <c:v>1145.29</c:v>
                </c:pt>
                <c:pt idx="36" formatCode="#,##0.00">
                  <c:v>1774.76</c:v>
                </c:pt>
                <c:pt idx="37" formatCode="#,##0.00">
                  <c:v>1559.63</c:v>
                </c:pt>
                <c:pt idx="38" formatCode="#,##0.00">
                  <c:v>1572.36</c:v>
                </c:pt>
                <c:pt idx="39" formatCode="#,##0.00">
                  <c:v>2661.4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6-4459-A842-BD47B5F074E8}"/>
            </c:ext>
          </c:extLst>
        </c:ser>
        <c:ser>
          <c:idx val="1"/>
          <c:order val="1"/>
          <c:tx>
            <c:strRef>
              <c:f>Distances!$A$32</c:f>
              <c:strCache>
                <c:ptCount val="1"/>
                <c:pt idx="0">
                  <c:v>Average of the top 5</c:v>
                </c:pt>
              </c:strCache>
            </c:strRef>
          </c:tx>
          <c:invertIfNegative val="0"/>
          <c:cat>
            <c:numRef>
              <c:f>Distances!$B$3:$AO$3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Distances!$B$32:$AO$32</c:f>
              <c:numCache>
                <c:formatCode>0.0</c:formatCode>
                <c:ptCount val="40"/>
                <c:pt idx="0">
                  <c:v>412.62000000000006</c:v>
                </c:pt>
                <c:pt idx="1">
                  <c:v>768.2</c:v>
                </c:pt>
                <c:pt idx="2">
                  <c:v>323.2</c:v>
                </c:pt>
                <c:pt idx="3">
                  <c:v>226.90799999999999</c:v>
                </c:pt>
                <c:pt idx="4">
                  <c:v>684</c:v>
                </c:pt>
                <c:pt idx="5">
                  <c:v>745.64</c:v>
                </c:pt>
                <c:pt idx="6">
                  <c:v>819.00000000000011</c:v>
                </c:pt>
                <c:pt idx="7">
                  <c:v>402.15999999999997</c:v>
                </c:pt>
                <c:pt idx="8">
                  <c:v>723.2</c:v>
                </c:pt>
                <c:pt idx="9">
                  <c:v>875.59000000000015</c:v>
                </c:pt>
                <c:pt idx="10">
                  <c:v>1108.8800000000001</c:v>
                </c:pt>
                <c:pt idx="11">
                  <c:v>436.88800000000009</c:v>
                </c:pt>
                <c:pt idx="12">
                  <c:v>1394.74</c:v>
                </c:pt>
                <c:pt idx="13">
                  <c:v>1076.3600000000001</c:v>
                </c:pt>
                <c:pt idx="14">
                  <c:v>1729.92</c:v>
                </c:pt>
                <c:pt idx="16">
                  <c:v>1531.8679999999999</c:v>
                </c:pt>
                <c:pt idx="17">
                  <c:v>583.82000000000005</c:v>
                </c:pt>
                <c:pt idx="18">
                  <c:v>1440.02</c:v>
                </c:pt>
                <c:pt idx="19">
                  <c:v>742.72199999999998</c:v>
                </c:pt>
                <c:pt idx="20">
                  <c:v>1303.47</c:v>
                </c:pt>
                <c:pt idx="21">
                  <c:v>1423.5880000000002</c:v>
                </c:pt>
                <c:pt idx="22">
                  <c:v>2523.5660000000003</c:v>
                </c:pt>
                <c:pt idx="23">
                  <c:v>2153.8865999999998</c:v>
                </c:pt>
                <c:pt idx="25">
                  <c:v>1537.3020000000001</c:v>
                </c:pt>
                <c:pt idx="26">
                  <c:v>1433.2242000000001</c:v>
                </c:pt>
                <c:pt idx="27">
                  <c:v>2018.248</c:v>
                </c:pt>
                <c:pt idx="28">
                  <c:v>635.06400000000008</c:v>
                </c:pt>
                <c:pt idx="29">
                  <c:v>1440.52</c:v>
                </c:pt>
                <c:pt idx="30">
                  <c:v>1065.4640000000002</c:v>
                </c:pt>
                <c:pt idx="31">
                  <c:v>1334.4960000000003</c:v>
                </c:pt>
                <c:pt idx="32">
                  <c:v>2049.5860000000002</c:v>
                </c:pt>
                <c:pt idx="33">
                  <c:v>1379.644</c:v>
                </c:pt>
                <c:pt idx="34">
                  <c:v>1425.6579999999999</c:v>
                </c:pt>
                <c:pt idx="35">
                  <c:v>879.23199999999997</c:v>
                </c:pt>
                <c:pt idx="36">
                  <c:v>1735.7360000000001</c:v>
                </c:pt>
                <c:pt idx="37">
                  <c:v>1248.6360000000002</c:v>
                </c:pt>
                <c:pt idx="38">
                  <c:v>1509.4379999999999</c:v>
                </c:pt>
                <c:pt idx="39">
                  <c:v>2165.3000000000002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6-4459-A842-BD47B5F074E8}"/>
            </c:ext>
          </c:extLst>
        </c:ser>
        <c:ser>
          <c:idx val="2"/>
          <c:order val="2"/>
          <c:tx>
            <c:strRef>
              <c:f>Distances!$A$34</c:f>
              <c:strCache>
                <c:ptCount val="1"/>
                <c:pt idx="0">
                  <c:v>Average of the top 10</c:v>
                </c:pt>
              </c:strCache>
            </c:strRef>
          </c:tx>
          <c:invertIfNegative val="0"/>
          <c:cat>
            <c:numRef>
              <c:f>Distances!$B$3:$AO$3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Distances!$B$34:$AO$34</c:f>
              <c:numCache>
                <c:formatCode>0.0</c:formatCode>
                <c:ptCount val="40"/>
                <c:pt idx="0">
                  <c:v>254.09000000000006</c:v>
                </c:pt>
                <c:pt idx="1">
                  <c:v>580</c:v>
                </c:pt>
                <c:pt idx="2">
                  <c:v>313.2</c:v>
                </c:pt>
                <c:pt idx="3">
                  <c:v>175.04666666666665</c:v>
                </c:pt>
                <c:pt idx="4">
                  <c:v>583.44444444444446</c:v>
                </c:pt>
                <c:pt idx="5">
                  <c:v>688.60000000000014</c:v>
                </c:pt>
                <c:pt idx="6">
                  <c:v>703.86000000000013</c:v>
                </c:pt>
                <c:pt idx="7">
                  <c:v>290.46000000000004</c:v>
                </c:pt>
                <c:pt idx="8">
                  <c:v>561.66</c:v>
                </c:pt>
                <c:pt idx="9">
                  <c:v>782.53200000000004</c:v>
                </c:pt>
                <c:pt idx="10">
                  <c:v>655.9</c:v>
                </c:pt>
                <c:pt idx="11">
                  <c:v>303.5750000000001</c:v>
                </c:pt>
                <c:pt idx="12">
                  <c:v>1132.6699999999998</c:v>
                </c:pt>
                <c:pt idx="13">
                  <c:v>862.16000000000008</c:v>
                </c:pt>
                <c:pt idx="14">
                  <c:v>1597.29</c:v>
                </c:pt>
                <c:pt idx="16">
                  <c:v>1302.5809999999999</c:v>
                </c:pt>
                <c:pt idx="17">
                  <c:v>422.66999999999996</c:v>
                </c:pt>
                <c:pt idx="18">
                  <c:v>1259.9899999999998</c:v>
                </c:pt>
                <c:pt idx="19">
                  <c:v>613.80199999999991</c:v>
                </c:pt>
                <c:pt idx="20">
                  <c:v>921.30300000000011</c:v>
                </c:pt>
                <c:pt idx="21">
                  <c:v>1146.0120000000002</c:v>
                </c:pt>
                <c:pt idx="22">
                  <c:v>2082.096</c:v>
                </c:pt>
                <c:pt idx="23">
                  <c:v>1956.9465999999998</c:v>
                </c:pt>
                <c:pt idx="25">
                  <c:v>1026.8620000000001</c:v>
                </c:pt>
                <c:pt idx="26">
                  <c:v>1138.2199999999998</c:v>
                </c:pt>
                <c:pt idx="27">
                  <c:v>1556.1979999999999</c:v>
                </c:pt>
                <c:pt idx="28">
                  <c:v>515.00200000000007</c:v>
                </c:pt>
                <c:pt idx="29">
                  <c:v>1192.8009999999999</c:v>
                </c:pt>
                <c:pt idx="30">
                  <c:v>718.62300000000005</c:v>
                </c:pt>
                <c:pt idx="31">
                  <c:v>1092.5329999999999</c:v>
                </c:pt>
                <c:pt idx="32">
                  <c:v>1684.2259999999999</c:v>
                </c:pt>
                <c:pt idx="33">
                  <c:v>1070.1370000000002</c:v>
                </c:pt>
                <c:pt idx="34">
                  <c:v>1308.4140000000002</c:v>
                </c:pt>
                <c:pt idx="35">
                  <c:v>744.30599999999993</c:v>
                </c:pt>
                <c:pt idx="36">
                  <c:v>1442.8009999999999</c:v>
                </c:pt>
                <c:pt idx="37">
                  <c:v>846.10600000000011</c:v>
                </c:pt>
                <c:pt idx="38">
                  <c:v>1418.5319999999999</c:v>
                </c:pt>
                <c:pt idx="39">
                  <c:v>1928.1020000000003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6-4459-A842-BD47B5F074E8}"/>
            </c:ext>
          </c:extLst>
        </c:ser>
        <c:ser>
          <c:idx val="3"/>
          <c:order val="3"/>
          <c:tx>
            <c:strRef>
              <c:f>Distances!$A$36</c:f>
              <c:strCache>
                <c:ptCount val="1"/>
                <c:pt idx="0">
                  <c:v>Average of all</c:v>
                </c:pt>
              </c:strCache>
            </c:strRef>
          </c:tx>
          <c:invertIfNegative val="0"/>
          <c:cat>
            <c:numRef>
              <c:f>Distances!$B$3:$AO$3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Distances!$B$36:$AO$36</c:f>
              <c:numCache>
                <c:formatCode>#,#00</c:formatCode>
                <c:ptCount val="40"/>
                <c:pt idx="0">
                  <c:v>232.53636363636369</c:v>
                </c:pt>
                <c:pt idx="1">
                  <c:v>499.28571428571428</c:v>
                </c:pt>
                <c:pt idx="2">
                  <c:v>284.46153846153845</c:v>
                </c:pt>
                <c:pt idx="3">
                  <c:v>175.04666666666665</c:v>
                </c:pt>
                <c:pt idx="4">
                  <c:v>583.44444444444446</c:v>
                </c:pt>
                <c:pt idx="5">
                  <c:v>666.20769230769235</c:v>
                </c:pt>
                <c:pt idx="6">
                  <c:v>649.76666666666677</c:v>
                </c:pt>
                <c:pt idx="7">
                  <c:v>251.11538461538464</c:v>
                </c:pt>
                <c:pt idx="8">
                  <c:v>485.99230769230769</c:v>
                </c:pt>
                <c:pt idx="9">
                  <c:v>704.42285714285731</c:v>
                </c:pt>
                <c:pt idx="10">
                  <c:v>401.46315789473692</c:v>
                </c:pt>
                <c:pt idx="11">
                  <c:v>223.30000000000007</c:v>
                </c:pt>
                <c:pt idx="12">
                  <c:v>881.2199999999998</c:v>
                </c:pt>
                <c:pt idx="13">
                  <c:v>735.58571428571429</c:v>
                </c:pt>
                <c:pt idx="14">
                  <c:v>1333.1357142857141</c:v>
                </c:pt>
                <c:pt idx="16">
                  <c:v>904.17699999999968</c:v>
                </c:pt>
                <c:pt idx="17">
                  <c:v>312.13749999999993</c:v>
                </c:pt>
                <c:pt idx="18">
                  <c:v>1038.5466666666664</c:v>
                </c:pt>
                <c:pt idx="19">
                  <c:v>458.16823529411761</c:v>
                </c:pt>
                <c:pt idx="20">
                  <c:v>778.86400000000003</c:v>
                </c:pt>
                <c:pt idx="21">
                  <c:v>957.63294117647069</c:v>
                </c:pt>
                <c:pt idx="22">
                  <c:v>1732.4042857142854</c:v>
                </c:pt>
                <c:pt idx="23">
                  <c:v>1707.301923076923</c:v>
                </c:pt>
                <c:pt idx="25">
                  <c:v>860.13416666666672</c:v>
                </c:pt>
                <c:pt idx="26">
                  <c:v>989.479923076923</c:v>
                </c:pt>
                <c:pt idx="27">
                  <c:v>1275.7005263157896</c:v>
                </c:pt>
                <c:pt idx="28">
                  <c:v>486.25454545454545</c:v>
                </c:pt>
                <c:pt idx="29">
                  <c:v>969.8123529411763</c:v>
                </c:pt>
                <c:pt idx="30">
                  <c:v>441.60777777777781</c:v>
                </c:pt>
                <c:pt idx="31">
                  <c:v>774.97625000000005</c:v>
                </c:pt>
                <c:pt idx="32">
                  <c:v>1290.0925000000002</c:v>
                </c:pt>
                <c:pt idx="33">
                  <c:v>666.42166666666697</c:v>
                </c:pt>
                <c:pt idx="34">
                  <c:v>1149.6676190476192</c:v>
                </c:pt>
                <c:pt idx="35">
                  <c:v>551.7014999999999</c:v>
                </c:pt>
                <c:pt idx="36">
                  <c:v>936.47578947368402</c:v>
                </c:pt>
                <c:pt idx="37">
                  <c:v>623.55266666666671</c:v>
                </c:pt>
                <c:pt idx="38">
                  <c:v>1167.8423529411764</c:v>
                </c:pt>
                <c:pt idx="39">
                  <c:v>1494.9353333333336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46-4459-A842-BD47B5F0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23808"/>
        <c:axId val="112050176"/>
      </c:barChart>
      <c:catAx>
        <c:axId val="1120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50176"/>
        <c:crosses val="autoZero"/>
        <c:auto val="1"/>
        <c:lblAlgn val="ctr"/>
        <c:lblOffset val="100"/>
        <c:noMultiLvlLbl val="0"/>
      </c:catAx>
      <c:valAx>
        <c:axId val="112050176"/>
        <c:scaling>
          <c:orientation val="minMax"/>
          <c:max val="350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20238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12814160151689227"/>
          <c:y val="4.2564981796630277E-2"/>
          <c:w val="0.11789802075452312"/>
          <c:h val="0.22046820760308186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733424</xdr:colOff>
      <xdr:row>38</xdr:row>
      <xdr:rowOff>28575</xdr:rowOff>
    </xdr:from>
    <xdr:to>
      <xdr:col>27</xdr:col>
      <xdr:colOff>657225</xdr:colOff>
      <xdr:row>62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0.40549</cdr:x>
      <cdr:y>0.04839</cdr:y>
    </cdr:from>
    <cdr:to>
      <cdr:x>0.59337</cdr:x>
      <cdr:y>0.12298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426472" y="228599"/>
          <a:ext cx="2514311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800" b="1"/>
            <a:t>Flown distances</a:t>
          </a:r>
        </a:p>
      </cdr:txBody>
    </cdr:sp>
  </cdr:relSizeAnchor>
  <cdr:relSizeAnchor xmlns:cdr="http://schemas.openxmlformats.org/drawingml/2006/chartDrawing">
    <cdr:from>
      <cdr:x>0.06192</cdr:x>
      <cdr:y>0.02016</cdr:y>
    </cdr:from>
    <cdr:to>
      <cdr:x>0.0968</cdr:x>
      <cdr:y>0.07258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28675" y="95250"/>
          <a:ext cx="46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km</a:t>
          </a:r>
        </a:p>
      </cdr:txBody>
    </cdr:sp>
  </cdr:relSizeAnchor>
  <cdr:relSizeAnchor xmlns:cdr="http://schemas.openxmlformats.org/drawingml/2006/chartDrawing">
    <cdr:from>
      <cdr:x>0</cdr:x>
      <cdr:y>0.96169</cdr:y>
    </cdr:from>
    <cdr:to>
      <cdr:x>0.11459</cdr:x>
      <cdr:y>0.99798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4543425"/>
          <a:ext cx="1533526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de-DE" sz="900"/>
            <a:t>(c) Markus  Wydera</a:t>
          </a:r>
          <a:r>
            <a:rPr lang="de-DE" sz="900" baseline="0"/>
            <a:t> 2022</a:t>
          </a:r>
          <a:endParaRPr lang="de-DE" sz="9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56"/>
  <sheetViews>
    <sheetView showGridLines="0" tabSelected="1" zoomScaleNormal="100" workbookViewId="0">
      <pane xSplit="5" ySplit="5" topLeftCell="K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baseColWidth="10" defaultRowHeight="15.75" x14ac:dyDescent="0.25"/>
  <cols>
    <col min="1" max="1" width="27.28515625" customWidth="1"/>
    <col min="2" max="2" width="8.7109375" style="6" customWidth="1"/>
    <col min="3" max="3" width="5.28515625" style="6" customWidth="1"/>
    <col min="4" max="5" width="5.140625" style="6" customWidth="1"/>
    <col min="6" max="18" width="5.5703125" style="1" bestFit="1" customWidth="1"/>
    <col min="19" max="19" width="5.28515625" style="1" customWidth="1"/>
    <col min="20" max="20" width="5.5703125" style="1" bestFit="1" customWidth="1"/>
    <col min="21" max="21" width="5.28515625" style="1" customWidth="1"/>
    <col min="22" max="44" width="5.5703125" style="1" bestFit="1" customWidth="1"/>
    <col min="45" max="45" width="6.7109375" customWidth="1"/>
  </cols>
  <sheetData>
    <row r="1" spans="1:45" ht="18.75" x14ac:dyDescent="0.3">
      <c r="A1" s="7" t="s">
        <v>350</v>
      </c>
    </row>
    <row r="2" spans="1:45" s="196" customFormat="1" x14ac:dyDescent="0.25">
      <c r="A2" s="196" t="s">
        <v>505</v>
      </c>
      <c r="B2" s="6"/>
      <c r="C2" s="6"/>
      <c r="D2" s="6"/>
      <c r="E2" s="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1:45" x14ac:dyDescent="0.25">
      <c r="A3" s="195" t="s">
        <v>272</v>
      </c>
      <c r="B3" s="289" t="s">
        <v>274</v>
      </c>
      <c r="C3" s="290"/>
      <c r="D3" s="290"/>
      <c r="E3" s="290"/>
      <c r="F3" s="29" t="s">
        <v>142</v>
      </c>
      <c r="G3" s="30" t="s">
        <v>143</v>
      </c>
      <c r="H3" s="30" t="s">
        <v>144</v>
      </c>
      <c r="I3" s="30" t="s">
        <v>145</v>
      </c>
      <c r="J3" s="30" t="s">
        <v>146</v>
      </c>
      <c r="K3" s="30" t="s">
        <v>147</v>
      </c>
      <c r="L3" s="30" t="s">
        <v>148</v>
      </c>
      <c r="M3" s="30" t="s">
        <v>149</v>
      </c>
      <c r="N3" s="30" t="s">
        <v>150</v>
      </c>
      <c r="O3" s="30" t="s">
        <v>151</v>
      </c>
      <c r="P3" s="30" t="s">
        <v>152</v>
      </c>
      <c r="Q3" s="30" t="s">
        <v>153</v>
      </c>
      <c r="R3" s="30" t="s">
        <v>154</v>
      </c>
      <c r="S3" s="30" t="s">
        <v>155</v>
      </c>
      <c r="T3" s="30" t="s">
        <v>156</v>
      </c>
      <c r="U3" s="30" t="s">
        <v>157</v>
      </c>
      <c r="V3" s="30" t="s">
        <v>158</v>
      </c>
      <c r="W3" s="30" t="s">
        <v>159</v>
      </c>
      <c r="X3" s="30" t="s">
        <v>160</v>
      </c>
      <c r="Y3" s="30" t="s">
        <v>161</v>
      </c>
      <c r="Z3" s="30" t="s">
        <v>162</v>
      </c>
      <c r="AA3" s="30" t="s">
        <v>163</v>
      </c>
      <c r="AB3" s="30" t="s">
        <v>164</v>
      </c>
      <c r="AC3" s="30" t="s">
        <v>165</v>
      </c>
      <c r="AD3" s="30" t="s">
        <v>166</v>
      </c>
      <c r="AE3" s="30" t="s">
        <v>167</v>
      </c>
      <c r="AF3" s="30" t="s">
        <v>168</v>
      </c>
      <c r="AG3" s="30" t="s">
        <v>169</v>
      </c>
      <c r="AH3" s="30" t="s">
        <v>170</v>
      </c>
      <c r="AI3" s="30" t="s">
        <v>171</v>
      </c>
      <c r="AJ3" s="30" t="s">
        <v>172</v>
      </c>
      <c r="AK3" s="30" t="s">
        <v>173</v>
      </c>
      <c r="AL3" s="30" t="s">
        <v>174</v>
      </c>
      <c r="AM3" s="30" t="s">
        <v>175</v>
      </c>
      <c r="AN3" s="30" t="s">
        <v>176</v>
      </c>
      <c r="AO3" s="30" t="s">
        <v>369</v>
      </c>
      <c r="AP3" s="30" t="s">
        <v>378</v>
      </c>
      <c r="AQ3" s="30" t="s">
        <v>389</v>
      </c>
      <c r="AR3" s="30" t="s">
        <v>494</v>
      </c>
      <c r="AS3" s="201" t="s">
        <v>503</v>
      </c>
    </row>
    <row r="4" spans="1:45" x14ac:dyDescent="0.25">
      <c r="A4" s="194" t="s">
        <v>271</v>
      </c>
      <c r="B4" s="293" t="s">
        <v>273</v>
      </c>
      <c r="C4" s="291" t="s">
        <v>342</v>
      </c>
      <c r="D4" s="292"/>
      <c r="E4" s="292"/>
      <c r="F4" s="26">
        <v>1983</v>
      </c>
      <c r="G4" s="27">
        <v>1984</v>
      </c>
      <c r="H4" s="27">
        <v>1985</v>
      </c>
      <c r="I4" s="27">
        <v>1986</v>
      </c>
      <c r="J4" s="27">
        <v>1987</v>
      </c>
      <c r="K4" s="27">
        <v>1988</v>
      </c>
      <c r="L4" s="27">
        <v>1989</v>
      </c>
      <c r="M4" s="27">
        <v>1990</v>
      </c>
      <c r="N4" s="27">
        <v>1991</v>
      </c>
      <c r="O4" s="27">
        <v>1992</v>
      </c>
      <c r="P4" s="27">
        <v>1993</v>
      </c>
      <c r="Q4" s="27">
        <v>1994</v>
      </c>
      <c r="R4" s="27">
        <v>1995</v>
      </c>
      <c r="S4" s="27">
        <v>1996</v>
      </c>
      <c r="T4" s="27">
        <v>1997</v>
      </c>
      <c r="U4" s="27">
        <v>1998</v>
      </c>
      <c r="V4" s="27">
        <v>1999</v>
      </c>
      <c r="W4" s="27">
        <v>2000</v>
      </c>
      <c r="X4" s="27">
        <v>2001</v>
      </c>
      <c r="Y4" s="27">
        <v>2002</v>
      </c>
      <c r="Z4" s="27">
        <v>2003</v>
      </c>
      <c r="AA4" s="27">
        <v>2004</v>
      </c>
      <c r="AB4" s="27">
        <v>2005</v>
      </c>
      <c r="AC4" s="27">
        <v>2006</v>
      </c>
      <c r="AD4" s="27">
        <v>2007</v>
      </c>
      <c r="AE4" s="27">
        <v>2008</v>
      </c>
      <c r="AF4" s="27">
        <v>2009</v>
      </c>
      <c r="AG4" s="27">
        <v>2010</v>
      </c>
      <c r="AH4" s="27">
        <v>2011</v>
      </c>
      <c r="AI4" s="27">
        <v>2012</v>
      </c>
      <c r="AJ4" s="27">
        <v>2013</v>
      </c>
      <c r="AK4" s="27">
        <v>2014</v>
      </c>
      <c r="AL4" s="27">
        <v>2015</v>
      </c>
      <c r="AM4" s="27">
        <v>2016</v>
      </c>
      <c r="AN4" s="27">
        <v>2017</v>
      </c>
      <c r="AO4" s="27">
        <v>2018</v>
      </c>
      <c r="AP4" s="27">
        <v>2019</v>
      </c>
      <c r="AQ4" s="27">
        <v>2021</v>
      </c>
      <c r="AR4" s="27">
        <v>2022</v>
      </c>
      <c r="AS4" s="28">
        <v>2023</v>
      </c>
    </row>
    <row r="5" spans="1:45" s="2" customFormat="1" x14ac:dyDescent="0.25">
      <c r="A5" s="38"/>
      <c r="B5" s="294"/>
      <c r="C5" s="60" t="s">
        <v>114</v>
      </c>
      <c r="D5" s="59" t="s">
        <v>115</v>
      </c>
      <c r="E5" s="170" t="s">
        <v>116</v>
      </c>
      <c r="F5" s="39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 t="s">
        <v>141</v>
      </c>
      <c r="V5" s="40"/>
      <c r="W5" s="40"/>
      <c r="X5" s="40"/>
      <c r="Y5" s="40"/>
      <c r="Z5" s="40"/>
      <c r="AA5" s="40"/>
      <c r="AB5" s="40"/>
      <c r="AC5" s="40"/>
      <c r="AD5" s="41" t="s">
        <v>141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2"/>
    </row>
    <row r="6" spans="1:45" s="2" customFormat="1" ht="15" x14ac:dyDescent="0.25">
      <c r="A6" s="77"/>
      <c r="B6" s="10"/>
      <c r="C6" s="8"/>
      <c r="D6" s="9"/>
      <c r="E6" s="9"/>
      <c r="F6" s="176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9"/>
    </row>
    <row r="7" spans="1:45" s="2" customFormat="1" ht="15" x14ac:dyDescent="0.25">
      <c r="A7" s="80" t="s">
        <v>79</v>
      </c>
      <c r="B7" s="34"/>
      <c r="C7" s="33"/>
      <c r="D7" s="18"/>
      <c r="E7" s="18"/>
      <c r="F7" s="17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81"/>
    </row>
    <row r="8" spans="1:45" s="3" customFormat="1" x14ac:dyDescent="0.25">
      <c r="A8" s="109" t="s">
        <v>80</v>
      </c>
      <c r="B8" s="110">
        <f t="shared" ref="B8:B11" si="0">COUNT(F8:AS8)</f>
        <v>6</v>
      </c>
      <c r="C8" s="110"/>
      <c r="D8" s="111"/>
      <c r="E8" s="171">
        <v>1</v>
      </c>
      <c r="F8" s="178"/>
      <c r="G8" s="112"/>
      <c r="H8" s="112"/>
      <c r="I8" s="112"/>
      <c r="J8" s="112"/>
      <c r="K8" s="112"/>
      <c r="L8" s="112"/>
      <c r="M8" s="113">
        <v>1990</v>
      </c>
      <c r="N8" s="113">
        <v>1991</v>
      </c>
      <c r="O8" s="112">
        <v>1992</v>
      </c>
      <c r="P8" s="114">
        <v>1993</v>
      </c>
      <c r="Q8" s="113">
        <v>1994</v>
      </c>
      <c r="R8" s="113">
        <v>1995</v>
      </c>
      <c r="S8" s="115" t="s">
        <v>124</v>
      </c>
      <c r="T8" s="112"/>
      <c r="U8" s="116"/>
      <c r="V8" s="112"/>
      <c r="W8" s="112"/>
      <c r="X8" s="112"/>
      <c r="Y8" s="112"/>
      <c r="Z8" s="112"/>
      <c r="AA8" s="112"/>
      <c r="AB8" s="112"/>
      <c r="AC8" s="112"/>
      <c r="AD8" s="116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7"/>
    </row>
    <row r="9" spans="1:45" s="3" customFormat="1" x14ac:dyDescent="0.25">
      <c r="A9" s="118" t="s">
        <v>88</v>
      </c>
      <c r="B9" s="110">
        <f t="shared" si="0"/>
        <v>3</v>
      </c>
      <c r="C9" s="110"/>
      <c r="D9" s="111"/>
      <c r="E9" s="171">
        <v>1</v>
      </c>
      <c r="F9" s="178"/>
      <c r="G9" s="112"/>
      <c r="H9" s="112"/>
      <c r="I9" s="112"/>
      <c r="J9" s="112"/>
      <c r="K9" s="112"/>
      <c r="L9" s="112"/>
      <c r="M9" s="113"/>
      <c r="N9" s="112">
        <v>1991</v>
      </c>
      <c r="O9" s="112"/>
      <c r="P9" s="119">
        <v>1993</v>
      </c>
      <c r="Q9" s="112">
        <v>1994</v>
      </c>
      <c r="R9" s="112"/>
      <c r="S9" s="112"/>
      <c r="T9" s="112"/>
      <c r="U9" s="116"/>
      <c r="V9" s="112"/>
      <c r="W9" s="112"/>
      <c r="X9" s="112"/>
      <c r="Y9" s="112"/>
      <c r="Z9" s="112"/>
      <c r="AA9" s="112"/>
      <c r="AB9" s="112"/>
      <c r="AC9" s="112"/>
      <c r="AD9" s="116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7"/>
    </row>
    <row r="10" spans="1:45" s="3" customFormat="1" x14ac:dyDescent="0.25">
      <c r="A10" s="109" t="s">
        <v>64</v>
      </c>
      <c r="B10" s="110">
        <f t="shared" si="0"/>
        <v>2</v>
      </c>
      <c r="C10" s="110"/>
      <c r="D10" s="111"/>
      <c r="E10" s="111"/>
      <c r="F10" s="178"/>
      <c r="G10" s="112"/>
      <c r="H10" s="112"/>
      <c r="I10" s="112"/>
      <c r="J10" s="112"/>
      <c r="K10" s="112"/>
      <c r="L10" s="112"/>
      <c r="M10" s="113"/>
      <c r="N10" s="112"/>
      <c r="O10" s="113">
        <v>1992</v>
      </c>
      <c r="P10" s="113">
        <v>1993</v>
      </c>
      <c r="Q10" s="112"/>
      <c r="R10" s="112"/>
      <c r="S10" s="112"/>
      <c r="T10" s="112"/>
      <c r="U10" s="116"/>
      <c r="V10" s="112"/>
      <c r="W10" s="112"/>
      <c r="X10" s="112"/>
      <c r="Y10" s="112"/>
      <c r="Z10" s="112"/>
      <c r="AA10" s="112"/>
      <c r="AB10" s="112"/>
      <c r="AC10" s="112"/>
      <c r="AD10" s="116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7"/>
    </row>
    <row r="11" spans="1:45" s="3" customFormat="1" x14ac:dyDescent="0.25">
      <c r="A11" s="106" t="s">
        <v>81</v>
      </c>
      <c r="B11" s="107">
        <f t="shared" si="0"/>
        <v>3</v>
      </c>
      <c r="C11" s="107"/>
      <c r="D11" s="108"/>
      <c r="E11" s="108"/>
      <c r="F11" s="178"/>
      <c r="G11" s="112"/>
      <c r="H11" s="112"/>
      <c r="I11" s="112"/>
      <c r="J11" s="112"/>
      <c r="K11" s="112"/>
      <c r="L11" s="112"/>
      <c r="M11" s="112">
        <v>1990</v>
      </c>
      <c r="N11" s="112"/>
      <c r="O11" s="112"/>
      <c r="P11" s="112">
        <v>1993</v>
      </c>
      <c r="Q11" s="112"/>
      <c r="R11" s="112">
        <v>1995</v>
      </c>
      <c r="S11" s="115" t="s">
        <v>124</v>
      </c>
      <c r="T11" s="112"/>
      <c r="U11" s="116"/>
      <c r="V11" s="112"/>
      <c r="W11" s="112"/>
      <c r="X11" s="112"/>
      <c r="Y11" s="112"/>
      <c r="Z11" s="112"/>
      <c r="AA11" s="112"/>
      <c r="AB11" s="112"/>
      <c r="AC11" s="112"/>
      <c r="AD11" s="116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7"/>
    </row>
    <row r="12" spans="1:45" s="3" customFormat="1" x14ac:dyDescent="0.25">
      <c r="A12" s="89" t="s">
        <v>227</v>
      </c>
      <c r="B12" s="63">
        <f>COUNT(B8:B11)</f>
        <v>4</v>
      </c>
      <c r="C12" s="68"/>
      <c r="D12" s="69"/>
      <c r="E12" s="172">
        <v>1</v>
      </c>
      <c r="F12" s="179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5"/>
      <c r="T12" s="83"/>
      <c r="U12" s="86"/>
      <c r="V12" s="83"/>
      <c r="W12" s="83"/>
      <c r="X12" s="83"/>
      <c r="Y12" s="83"/>
      <c r="Z12" s="83"/>
      <c r="AA12" s="83"/>
      <c r="AB12" s="83"/>
      <c r="AC12" s="83"/>
      <c r="AD12" s="86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7"/>
    </row>
    <row r="13" spans="1:45" s="2" customFormat="1" x14ac:dyDescent="0.25">
      <c r="A13" s="77"/>
      <c r="B13" s="15"/>
      <c r="C13" s="10"/>
      <c r="D13" s="11"/>
      <c r="E13" s="11"/>
      <c r="F13" s="17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6"/>
      <c r="V13" s="78"/>
      <c r="W13" s="78"/>
      <c r="X13" s="78"/>
      <c r="Y13" s="78"/>
      <c r="Z13" s="78"/>
      <c r="AA13" s="78"/>
      <c r="AB13" s="78"/>
      <c r="AC13" s="78"/>
      <c r="AD13" s="86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9"/>
    </row>
    <row r="14" spans="1:45" s="2" customFormat="1" x14ac:dyDescent="0.25">
      <c r="A14" s="80" t="s">
        <v>73</v>
      </c>
      <c r="B14" s="35"/>
      <c r="C14" s="33"/>
      <c r="D14" s="18"/>
      <c r="E14" s="18"/>
      <c r="F14" s="177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81"/>
    </row>
    <row r="15" spans="1:45" s="32" customFormat="1" x14ac:dyDescent="0.25">
      <c r="A15" s="120" t="s">
        <v>315</v>
      </c>
      <c r="B15" s="110">
        <f t="shared" ref="B15:B23" si="1">COUNT(F15:AS15)</f>
        <v>4</v>
      </c>
      <c r="C15" s="121"/>
      <c r="D15" s="122"/>
      <c r="E15" s="122"/>
      <c r="F15" s="180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4">
        <v>2016</v>
      </c>
      <c r="AN15" s="124">
        <v>2017</v>
      </c>
      <c r="AO15" s="123"/>
      <c r="AP15" s="124">
        <v>2019</v>
      </c>
      <c r="AQ15" s="123"/>
      <c r="AR15" s="124">
        <v>2022</v>
      </c>
      <c r="AS15" s="235"/>
    </row>
    <row r="16" spans="1:45" s="3" customFormat="1" x14ac:dyDescent="0.25">
      <c r="A16" s="118" t="s">
        <v>74</v>
      </c>
      <c r="B16" s="110">
        <f t="shared" si="1"/>
        <v>2</v>
      </c>
      <c r="C16" s="126"/>
      <c r="D16" s="127"/>
      <c r="E16" s="127"/>
      <c r="F16" s="178"/>
      <c r="G16" s="112"/>
      <c r="H16" s="112"/>
      <c r="I16" s="112"/>
      <c r="J16" s="112"/>
      <c r="K16" s="112">
        <v>1988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6"/>
      <c r="V16" s="112"/>
      <c r="W16" s="112"/>
      <c r="X16" s="112"/>
      <c r="Y16" s="112"/>
      <c r="Z16" s="112"/>
      <c r="AA16" s="112"/>
      <c r="AB16" s="112"/>
      <c r="AC16" s="112"/>
      <c r="AD16" s="116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>
        <v>2017</v>
      </c>
      <c r="AO16" s="112"/>
      <c r="AP16" s="112"/>
      <c r="AQ16" s="112"/>
      <c r="AR16" s="112"/>
      <c r="AS16" s="117"/>
    </row>
    <row r="17" spans="1:45" s="3" customFormat="1" x14ac:dyDescent="0.25">
      <c r="A17" s="118" t="s">
        <v>194</v>
      </c>
      <c r="B17" s="110">
        <f t="shared" si="1"/>
        <v>1</v>
      </c>
      <c r="C17" s="126"/>
      <c r="D17" s="127"/>
      <c r="E17" s="127"/>
      <c r="F17" s="178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6"/>
      <c r="V17" s="112">
        <v>1999</v>
      </c>
      <c r="W17" s="112"/>
      <c r="X17" s="112"/>
      <c r="Y17" s="112"/>
      <c r="Z17" s="112"/>
      <c r="AA17" s="112"/>
      <c r="AB17" s="112"/>
      <c r="AC17" s="112"/>
      <c r="AD17" s="116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7"/>
    </row>
    <row r="18" spans="1:45" s="3" customFormat="1" x14ac:dyDescent="0.25">
      <c r="A18" s="118" t="s">
        <v>178</v>
      </c>
      <c r="B18" s="110">
        <f t="shared" si="1"/>
        <v>2</v>
      </c>
      <c r="C18" s="126"/>
      <c r="D18" s="127"/>
      <c r="E18" s="127"/>
      <c r="F18" s="178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6">
        <v>1998</v>
      </c>
      <c r="V18" s="112">
        <v>1999</v>
      </c>
      <c r="W18" s="112"/>
      <c r="X18" s="112"/>
      <c r="Y18" s="112"/>
      <c r="Z18" s="112"/>
      <c r="AA18" s="112"/>
      <c r="AB18" s="112"/>
      <c r="AC18" s="112"/>
      <c r="AD18" s="116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7"/>
    </row>
    <row r="19" spans="1:45" s="3" customFormat="1" x14ac:dyDescent="0.25">
      <c r="A19" s="118" t="s">
        <v>370</v>
      </c>
      <c r="B19" s="110">
        <f t="shared" si="1"/>
        <v>1</v>
      </c>
      <c r="C19" s="126"/>
      <c r="D19" s="127"/>
      <c r="E19" s="127"/>
      <c r="F19" s="178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6"/>
      <c r="V19" s="112"/>
      <c r="W19" s="112"/>
      <c r="X19" s="112"/>
      <c r="Y19" s="112"/>
      <c r="Z19" s="112"/>
      <c r="AA19" s="112"/>
      <c r="AB19" s="112"/>
      <c r="AC19" s="112"/>
      <c r="AD19" s="116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>
        <v>2018</v>
      </c>
      <c r="AP19" s="112"/>
      <c r="AQ19" s="112"/>
      <c r="AR19" s="112"/>
      <c r="AS19" s="117"/>
    </row>
    <row r="20" spans="1:45" s="3" customFormat="1" x14ac:dyDescent="0.25">
      <c r="A20" s="118" t="s">
        <v>495</v>
      </c>
      <c r="B20" s="110">
        <f t="shared" si="1"/>
        <v>2</v>
      </c>
      <c r="C20" s="126"/>
      <c r="D20" s="127"/>
      <c r="E20" s="127"/>
      <c r="F20" s="178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6"/>
      <c r="V20" s="112"/>
      <c r="W20" s="112"/>
      <c r="X20" s="112"/>
      <c r="Y20" s="112"/>
      <c r="Z20" s="112"/>
      <c r="AA20" s="112"/>
      <c r="AB20" s="112"/>
      <c r="AC20" s="112"/>
      <c r="AD20" s="116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>
        <v>2019</v>
      </c>
      <c r="AQ20" s="112"/>
      <c r="AR20" s="112">
        <v>2022</v>
      </c>
      <c r="AS20" s="117"/>
    </row>
    <row r="21" spans="1:45" s="3" customFormat="1" x14ac:dyDescent="0.25">
      <c r="A21" s="118" t="s">
        <v>75</v>
      </c>
      <c r="B21" s="110">
        <f t="shared" si="1"/>
        <v>4</v>
      </c>
      <c r="C21" s="126"/>
      <c r="D21" s="127"/>
      <c r="E21" s="127"/>
      <c r="F21" s="178"/>
      <c r="G21" s="112"/>
      <c r="H21" s="112"/>
      <c r="I21" s="112"/>
      <c r="J21" s="112"/>
      <c r="K21" s="113">
        <v>1988</v>
      </c>
      <c r="L21" s="112"/>
      <c r="M21" s="112"/>
      <c r="N21" s="112"/>
      <c r="O21" s="112"/>
      <c r="P21" s="113">
        <v>1993</v>
      </c>
      <c r="Q21" s="112"/>
      <c r="R21" s="112"/>
      <c r="S21" s="112"/>
      <c r="T21" s="112"/>
      <c r="U21" s="128">
        <v>1998</v>
      </c>
      <c r="V21" s="113">
        <v>1999</v>
      </c>
      <c r="W21" s="112"/>
      <c r="X21" s="112"/>
      <c r="Y21" s="112"/>
      <c r="Z21" s="112"/>
      <c r="AA21" s="112"/>
      <c r="AB21" s="112"/>
      <c r="AC21" s="112"/>
      <c r="AD21" s="128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7"/>
    </row>
    <row r="22" spans="1:45" s="3" customFormat="1" x14ac:dyDescent="0.25">
      <c r="A22" s="118" t="s">
        <v>108</v>
      </c>
      <c r="B22" s="110">
        <f t="shared" si="1"/>
        <v>2</v>
      </c>
      <c r="C22" s="126"/>
      <c r="D22" s="127"/>
      <c r="E22" s="127"/>
      <c r="F22" s="178"/>
      <c r="G22" s="112"/>
      <c r="H22" s="112"/>
      <c r="I22" s="112"/>
      <c r="J22" s="112"/>
      <c r="K22" s="113"/>
      <c r="L22" s="112"/>
      <c r="M22" s="112"/>
      <c r="N22" s="112"/>
      <c r="O22" s="112"/>
      <c r="P22" s="112">
        <v>1993</v>
      </c>
      <c r="Q22" s="112"/>
      <c r="R22" s="112"/>
      <c r="S22" s="112"/>
      <c r="T22" s="112"/>
      <c r="U22" s="116"/>
      <c r="V22" s="112"/>
      <c r="W22" s="112"/>
      <c r="X22" s="112"/>
      <c r="Y22" s="112"/>
      <c r="Z22" s="112"/>
      <c r="AA22" s="112"/>
      <c r="AB22" s="112"/>
      <c r="AC22" s="112"/>
      <c r="AD22" s="116"/>
      <c r="AE22" s="112"/>
      <c r="AF22" s="112"/>
      <c r="AG22" s="112"/>
      <c r="AH22" s="112"/>
      <c r="AI22" s="112"/>
      <c r="AJ22" s="112"/>
      <c r="AK22" s="112"/>
      <c r="AL22" s="112"/>
      <c r="AM22" s="112">
        <v>2016</v>
      </c>
      <c r="AN22" s="112"/>
      <c r="AO22" s="112"/>
      <c r="AP22" s="112"/>
      <c r="AQ22" s="112"/>
      <c r="AR22" s="112"/>
      <c r="AS22" s="117"/>
    </row>
    <row r="23" spans="1:45" s="3" customFormat="1" x14ac:dyDescent="0.25">
      <c r="A23" s="129" t="s">
        <v>193</v>
      </c>
      <c r="B23" s="107">
        <f t="shared" si="1"/>
        <v>2</v>
      </c>
      <c r="C23" s="130"/>
      <c r="D23" s="131"/>
      <c r="E23" s="131"/>
      <c r="F23" s="178"/>
      <c r="G23" s="112"/>
      <c r="H23" s="112"/>
      <c r="I23" s="112"/>
      <c r="J23" s="112"/>
      <c r="K23" s="113"/>
      <c r="L23" s="112"/>
      <c r="M23" s="112"/>
      <c r="N23" s="112"/>
      <c r="O23" s="112"/>
      <c r="P23" s="112"/>
      <c r="Q23" s="112"/>
      <c r="R23" s="112"/>
      <c r="S23" s="112"/>
      <c r="T23" s="112"/>
      <c r="U23" s="116"/>
      <c r="V23" s="113">
        <v>1999</v>
      </c>
      <c r="W23" s="112"/>
      <c r="X23" s="112"/>
      <c r="Y23" s="112"/>
      <c r="Z23" s="112"/>
      <c r="AA23" s="112"/>
      <c r="AB23" s="112"/>
      <c r="AC23" s="112"/>
      <c r="AD23" s="116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3">
        <v>2018</v>
      </c>
      <c r="AP23" s="112"/>
      <c r="AQ23" s="112"/>
      <c r="AR23" s="112"/>
      <c r="AS23" s="117"/>
    </row>
    <row r="24" spans="1:45" s="3" customFormat="1" x14ac:dyDescent="0.25">
      <c r="A24" s="89" t="s">
        <v>227</v>
      </c>
      <c r="B24" s="63">
        <f>COUNT(B15:B23)</f>
        <v>9</v>
      </c>
      <c r="C24" s="66"/>
      <c r="D24" s="67"/>
      <c r="E24" s="67"/>
      <c r="F24" s="179"/>
      <c r="G24" s="83"/>
      <c r="H24" s="83"/>
      <c r="I24" s="83"/>
      <c r="J24" s="83"/>
      <c r="K24" s="78"/>
      <c r="L24" s="83"/>
      <c r="M24" s="83"/>
      <c r="N24" s="83"/>
      <c r="O24" s="83"/>
      <c r="P24" s="83"/>
      <c r="Q24" s="83"/>
      <c r="R24" s="83"/>
      <c r="S24" s="83"/>
      <c r="T24" s="83"/>
      <c r="U24" s="86"/>
      <c r="V24" s="78"/>
      <c r="W24" s="83"/>
      <c r="X24" s="83"/>
      <c r="Y24" s="83"/>
      <c r="Z24" s="83"/>
      <c r="AA24" s="83"/>
      <c r="AB24" s="83"/>
      <c r="AC24" s="83"/>
      <c r="AD24" s="86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7"/>
    </row>
    <row r="25" spans="1:45" s="3" customFormat="1" x14ac:dyDescent="0.25">
      <c r="A25" s="82"/>
      <c r="B25" s="15"/>
      <c r="C25" s="12"/>
      <c r="D25" s="13"/>
      <c r="E25" s="13"/>
      <c r="F25" s="179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6"/>
      <c r="V25" s="83"/>
      <c r="W25" s="83"/>
      <c r="X25" s="83"/>
      <c r="Y25" s="83"/>
      <c r="Z25" s="83"/>
      <c r="AA25" s="83"/>
      <c r="AB25" s="83"/>
      <c r="AC25" s="83"/>
      <c r="AD25" s="86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7"/>
    </row>
    <row r="26" spans="1:45" x14ac:dyDescent="0.25">
      <c r="A26" s="80" t="s">
        <v>0</v>
      </c>
      <c r="B26" s="36"/>
      <c r="C26" s="33"/>
      <c r="D26" s="21"/>
      <c r="E26" s="21"/>
      <c r="F26" s="18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91"/>
    </row>
    <row r="27" spans="1:45" s="32" customFormat="1" x14ac:dyDescent="0.25">
      <c r="A27" s="132" t="s">
        <v>265</v>
      </c>
      <c r="B27" s="110">
        <f t="shared" ref="B27:B44" si="2">COUNT(F27:AS27)</f>
        <v>4</v>
      </c>
      <c r="C27" s="133"/>
      <c r="D27" s="134"/>
      <c r="E27" s="134"/>
      <c r="F27" s="180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35">
        <v>2009</v>
      </c>
      <c r="AG27" s="123">
        <v>2010</v>
      </c>
      <c r="AH27" s="123"/>
      <c r="AI27" s="123"/>
      <c r="AJ27" s="123"/>
      <c r="AK27" s="123"/>
      <c r="AL27" s="123"/>
      <c r="AM27" s="123"/>
      <c r="AN27" s="123"/>
      <c r="AO27" s="123"/>
      <c r="AP27" s="123">
        <v>2019</v>
      </c>
      <c r="AQ27" s="123">
        <v>2021</v>
      </c>
      <c r="AR27" s="123"/>
      <c r="AS27" s="125"/>
    </row>
    <row r="28" spans="1:45" x14ac:dyDescent="0.25">
      <c r="A28" s="109" t="s">
        <v>104</v>
      </c>
      <c r="B28" s="110">
        <f t="shared" si="2"/>
        <v>14</v>
      </c>
      <c r="C28" s="133"/>
      <c r="D28" s="136">
        <v>1</v>
      </c>
      <c r="E28" s="171">
        <v>3</v>
      </c>
      <c r="F28" s="182"/>
      <c r="G28" s="137"/>
      <c r="H28" s="137"/>
      <c r="I28" s="137"/>
      <c r="J28" s="137"/>
      <c r="K28" s="137"/>
      <c r="L28" s="137"/>
      <c r="M28" s="137"/>
      <c r="N28" s="137"/>
      <c r="O28" s="137"/>
      <c r="P28" s="113">
        <v>1993</v>
      </c>
      <c r="Q28" s="138">
        <v>1994</v>
      </c>
      <c r="R28" s="114">
        <v>1995</v>
      </c>
      <c r="S28" s="114">
        <v>1996</v>
      </c>
      <c r="T28" s="113">
        <v>1997</v>
      </c>
      <c r="U28" s="128">
        <v>1998</v>
      </c>
      <c r="V28" s="114">
        <v>1999</v>
      </c>
      <c r="W28" s="113">
        <v>2000</v>
      </c>
      <c r="X28" s="113">
        <v>2001</v>
      </c>
      <c r="Y28" s="113">
        <v>2002</v>
      </c>
      <c r="Z28" s="137">
        <v>2003</v>
      </c>
      <c r="AA28" s="137">
        <v>2004</v>
      </c>
      <c r="AB28" s="137">
        <v>2005</v>
      </c>
      <c r="AC28" s="137">
        <v>2006</v>
      </c>
      <c r="AD28" s="128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9"/>
    </row>
    <row r="29" spans="1:45" x14ac:dyDescent="0.25">
      <c r="A29" s="109" t="s">
        <v>138</v>
      </c>
      <c r="B29" s="110">
        <f t="shared" si="2"/>
        <v>1</v>
      </c>
      <c r="C29" s="133"/>
      <c r="D29" s="140"/>
      <c r="E29" s="140"/>
      <c r="F29" s="182"/>
      <c r="G29" s="137"/>
      <c r="H29" s="137"/>
      <c r="I29" s="137"/>
      <c r="J29" s="137"/>
      <c r="K29" s="137"/>
      <c r="L29" s="137"/>
      <c r="M29" s="137"/>
      <c r="N29" s="137"/>
      <c r="O29" s="137"/>
      <c r="P29" s="113"/>
      <c r="Q29" s="138"/>
      <c r="R29" s="114"/>
      <c r="S29" s="114"/>
      <c r="T29" s="112">
        <v>1997</v>
      </c>
      <c r="U29" s="116"/>
      <c r="V29" s="137"/>
      <c r="W29" s="137"/>
      <c r="X29" s="137"/>
      <c r="Y29" s="137"/>
      <c r="Z29" s="137"/>
      <c r="AA29" s="137"/>
      <c r="AB29" s="137"/>
      <c r="AC29" s="137"/>
      <c r="AD29" s="116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9"/>
    </row>
    <row r="30" spans="1:45" x14ac:dyDescent="0.25">
      <c r="A30" s="109" t="s">
        <v>280</v>
      </c>
      <c r="B30" s="110">
        <f t="shared" si="2"/>
        <v>5</v>
      </c>
      <c r="C30" s="133"/>
      <c r="D30" s="140"/>
      <c r="E30" s="140"/>
      <c r="F30" s="182"/>
      <c r="G30" s="137"/>
      <c r="H30" s="137"/>
      <c r="I30" s="137"/>
      <c r="J30" s="137"/>
      <c r="K30" s="137"/>
      <c r="L30" s="137"/>
      <c r="M30" s="137"/>
      <c r="N30" s="137"/>
      <c r="O30" s="137"/>
      <c r="P30" s="113"/>
      <c r="Q30" s="138"/>
      <c r="R30" s="114"/>
      <c r="S30" s="114"/>
      <c r="T30" s="112"/>
      <c r="U30" s="116"/>
      <c r="V30" s="137"/>
      <c r="W30" s="137"/>
      <c r="X30" s="137"/>
      <c r="Y30" s="137"/>
      <c r="Z30" s="137"/>
      <c r="AA30" s="137"/>
      <c r="AB30" s="137"/>
      <c r="AC30" s="137"/>
      <c r="AD30" s="116"/>
      <c r="AE30" s="137"/>
      <c r="AF30" s="137"/>
      <c r="AG30" s="137"/>
      <c r="AH30" s="137"/>
      <c r="AI30" s="137">
        <v>2012</v>
      </c>
      <c r="AJ30" s="137">
        <v>2013</v>
      </c>
      <c r="AK30" s="137">
        <v>2014</v>
      </c>
      <c r="AL30" s="116">
        <v>2015</v>
      </c>
      <c r="AM30" s="137"/>
      <c r="AN30" s="137"/>
      <c r="AO30" s="137">
        <v>2018</v>
      </c>
      <c r="AP30" s="137"/>
      <c r="AQ30" s="137"/>
      <c r="AR30" s="137"/>
      <c r="AS30" s="139"/>
    </row>
    <row r="31" spans="1:45" x14ac:dyDescent="0.25">
      <c r="A31" s="109" t="s">
        <v>105</v>
      </c>
      <c r="B31" s="110">
        <f t="shared" si="2"/>
        <v>2</v>
      </c>
      <c r="C31" s="133"/>
      <c r="D31" s="136">
        <v>1</v>
      </c>
      <c r="E31" s="140"/>
      <c r="F31" s="182"/>
      <c r="G31" s="137"/>
      <c r="H31" s="137"/>
      <c r="I31" s="137"/>
      <c r="J31" s="137"/>
      <c r="K31" s="137"/>
      <c r="L31" s="137"/>
      <c r="M31" s="137"/>
      <c r="N31" s="137"/>
      <c r="O31" s="137"/>
      <c r="P31" s="137">
        <v>1993</v>
      </c>
      <c r="Q31" s="141">
        <v>1994</v>
      </c>
      <c r="R31" s="137"/>
      <c r="S31" s="137"/>
      <c r="T31" s="137"/>
      <c r="U31" s="116"/>
      <c r="V31" s="137"/>
      <c r="W31" s="137"/>
      <c r="X31" s="137"/>
      <c r="Y31" s="137"/>
      <c r="Z31" s="137"/>
      <c r="AA31" s="137"/>
      <c r="AB31" s="137"/>
      <c r="AC31" s="137"/>
      <c r="AD31" s="116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9"/>
    </row>
    <row r="32" spans="1:45" x14ac:dyDescent="0.25">
      <c r="A32" s="109" t="s">
        <v>85</v>
      </c>
      <c r="B32" s="110">
        <f t="shared" si="2"/>
        <v>9</v>
      </c>
      <c r="C32" s="133"/>
      <c r="D32" s="140"/>
      <c r="E32" s="171">
        <v>1</v>
      </c>
      <c r="F32" s="182"/>
      <c r="G32" s="137"/>
      <c r="H32" s="137"/>
      <c r="I32" s="137"/>
      <c r="J32" s="137"/>
      <c r="K32" s="137"/>
      <c r="L32" s="137"/>
      <c r="M32" s="142">
        <v>1990</v>
      </c>
      <c r="N32" s="137">
        <v>1991</v>
      </c>
      <c r="O32" s="113">
        <v>1992</v>
      </c>
      <c r="P32" s="113">
        <v>1993</v>
      </c>
      <c r="Q32" s="119">
        <v>1994</v>
      </c>
      <c r="R32" s="137">
        <v>1995</v>
      </c>
      <c r="S32" s="137">
        <v>1996</v>
      </c>
      <c r="T32" s="137"/>
      <c r="U32" s="116"/>
      <c r="V32" s="137"/>
      <c r="W32" s="137"/>
      <c r="X32" s="137"/>
      <c r="Y32" s="137"/>
      <c r="Z32" s="137"/>
      <c r="AA32" s="137"/>
      <c r="AB32" s="137"/>
      <c r="AC32" s="137"/>
      <c r="AD32" s="116"/>
      <c r="AE32" s="137"/>
      <c r="AF32" s="137"/>
      <c r="AG32" s="137"/>
      <c r="AH32" s="137"/>
      <c r="AI32" s="137"/>
      <c r="AJ32" s="137"/>
      <c r="AK32" s="137"/>
      <c r="AL32" s="137"/>
      <c r="AM32" s="137"/>
      <c r="AN32" s="113">
        <v>2017</v>
      </c>
      <c r="AO32" s="113">
        <v>2018</v>
      </c>
      <c r="AP32" s="137"/>
      <c r="AQ32" s="137"/>
      <c r="AR32" s="137"/>
      <c r="AS32" s="139"/>
    </row>
    <row r="33" spans="1:45" x14ac:dyDescent="0.25">
      <c r="A33" s="118" t="s">
        <v>496</v>
      </c>
      <c r="B33" s="110">
        <f t="shared" si="2"/>
        <v>2</v>
      </c>
      <c r="C33" s="133"/>
      <c r="D33" s="140"/>
      <c r="E33" s="171"/>
      <c r="F33" s="182"/>
      <c r="G33" s="137"/>
      <c r="H33" s="137"/>
      <c r="I33" s="137"/>
      <c r="J33" s="137"/>
      <c r="K33" s="137"/>
      <c r="L33" s="137"/>
      <c r="M33" s="142"/>
      <c r="N33" s="137"/>
      <c r="O33" s="113"/>
      <c r="P33" s="113"/>
      <c r="Q33" s="119"/>
      <c r="R33" s="137"/>
      <c r="S33" s="137"/>
      <c r="T33" s="137"/>
      <c r="U33" s="116"/>
      <c r="V33" s="137"/>
      <c r="W33" s="137"/>
      <c r="X33" s="137"/>
      <c r="Y33" s="137"/>
      <c r="Z33" s="137"/>
      <c r="AA33" s="137"/>
      <c r="AB33" s="137"/>
      <c r="AC33" s="137"/>
      <c r="AD33" s="116"/>
      <c r="AE33" s="137"/>
      <c r="AF33" s="137"/>
      <c r="AG33" s="137"/>
      <c r="AH33" s="137"/>
      <c r="AI33" s="137"/>
      <c r="AJ33" s="137"/>
      <c r="AK33" s="137"/>
      <c r="AL33" s="137"/>
      <c r="AM33" s="137"/>
      <c r="AN33" s="113"/>
      <c r="AO33" s="113"/>
      <c r="AP33" s="137"/>
      <c r="AQ33" s="137"/>
      <c r="AR33" s="137">
        <v>2022</v>
      </c>
      <c r="AS33" s="139">
        <v>2023</v>
      </c>
    </row>
    <row r="34" spans="1:45" x14ac:dyDescent="0.25">
      <c r="A34" s="109" t="s">
        <v>223</v>
      </c>
      <c r="B34" s="110">
        <f t="shared" si="2"/>
        <v>2</v>
      </c>
      <c r="C34" s="133"/>
      <c r="D34" s="136">
        <v>1</v>
      </c>
      <c r="E34" s="140"/>
      <c r="F34" s="182"/>
      <c r="G34" s="137"/>
      <c r="H34" s="137"/>
      <c r="I34" s="137"/>
      <c r="J34" s="137"/>
      <c r="K34" s="137"/>
      <c r="L34" s="137"/>
      <c r="M34" s="142"/>
      <c r="N34" s="137"/>
      <c r="O34" s="113"/>
      <c r="P34" s="113"/>
      <c r="Q34" s="119"/>
      <c r="R34" s="137"/>
      <c r="S34" s="137"/>
      <c r="T34" s="137"/>
      <c r="U34" s="116"/>
      <c r="V34" s="137"/>
      <c r="W34" s="137"/>
      <c r="X34" s="137"/>
      <c r="Y34" s="137"/>
      <c r="Z34" s="137"/>
      <c r="AA34" s="137">
        <v>2004</v>
      </c>
      <c r="AB34" s="137"/>
      <c r="AC34" s="137"/>
      <c r="AD34" s="116"/>
      <c r="AE34" s="141">
        <v>2008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9"/>
    </row>
    <row r="35" spans="1:45" x14ac:dyDescent="0.25">
      <c r="A35" s="109" t="s">
        <v>137</v>
      </c>
      <c r="B35" s="110">
        <f t="shared" si="2"/>
        <v>1</v>
      </c>
      <c r="C35" s="133"/>
      <c r="D35" s="140"/>
      <c r="E35" s="140"/>
      <c r="F35" s="182"/>
      <c r="G35" s="137"/>
      <c r="H35" s="137"/>
      <c r="I35" s="137"/>
      <c r="J35" s="137"/>
      <c r="K35" s="137"/>
      <c r="L35" s="137"/>
      <c r="M35" s="142"/>
      <c r="N35" s="137"/>
      <c r="O35" s="113"/>
      <c r="P35" s="113"/>
      <c r="Q35" s="119"/>
      <c r="R35" s="137"/>
      <c r="S35" s="137"/>
      <c r="T35" s="113">
        <v>1997</v>
      </c>
      <c r="U35" s="116"/>
      <c r="V35" s="137"/>
      <c r="W35" s="137"/>
      <c r="X35" s="137"/>
      <c r="Y35" s="137"/>
      <c r="Z35" s="137"/>
      <c r="AA35" s="137"/>
      <c r="AB35" s="137"/>
      <c r="AC35" s="137"/>
      <c r="AD35" s="116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9"/>
    </row>
    <row r="36" spans="1:45" x14ac:dyDescent="0.25">
      <c r="A36" s="109" t="s">
        <v>100</v>
      </c>
      <c r="B36" s="110">
        <f t="shared" si="2"/>
        <v>1</v>
      </c>
      <c r="C36" s="143">
        <v>1</v>
      </c>
      <c r="D36" s="140"/>
      <c r="E36" s="140"/>
      <c r="F36" s="182"/>
      <c r="G36" s="137"/>
      <c r="H36" s="137"/>
      <c r="I36" s="137"/>
      <c r="J36" s="137"/>
      <c r="K36" s="137"/>
      <c r="L36" s="137"/>
      <c r="M36" s="142"/>
      <c r="N36" s="137"/>
      <c r="O36" s="113"/>
      <c r="P36" s="144">
        <v>1993</v>
      </c>
      <c r="Q36" s="137"/>
      <c r="R36" s="137"/>
      <c r="S36" s="137"/>
      <c r="T36" s="137"/>
      <c r="U36" s="116"/>
      <c r="V36" s="137"/>
      <c r="W36" s="137"/>
      <c r="X36" s="137"/>
      <c r="Y36" s="137"/>
      <c r="Z36" s="137"/>
      <c r="AA36" s="137"/>
      <c r="AB36" s="137"/>
      <c r="AC36" s="137"/>
      <c r="AD36" s="116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9"/>
    </row>
    <row r="37" spans="1:45" x14ac:dyDescent="0.25">
      <c r="A37" s="118" t="s">
        <v>276</v>
      </c>
      <c r="B37" s="110">
        <f t="shared" si="2"/>
        <v>4</v>
      </c>
      <c r="C37" s="110"/>
      <c r="D37" s="140"/>
      <c r="E37" s="140"/>
      <c r="F37" s="182"/>
      <c r="G37" s="137"/>
      <c r="H37" s="137"/>
      <c r="I37" s="137"/>
      <c r="J37" s="137"/>
      <c r="K37" s="137"/>
      <c r="L37" s="137"/>
      <c r="M37" s="142"/>
      <c r="N37" s="137"/>
      <c r="O37" s="113"/>
      <c r="P37" s="144"/>
      <c r="Q37" s="137"/>
      <c r="R37" s="137"/>
      <c r="S37" s="137"/>
      <c r="T37" s="137"/>
      <c r="U37" s="116"/>
      <c r="V37" s="137"/>
      <c r="W37" s="137"/>
      <c r="X37" s="137"/>
      <c r="Y37" s="137"/>
      <c r="Z37" s="137">
        <v>2003</v>
      </c>
      <c r="AA37" s="113">
        <v>2004</v>
      </c>
      <c r="AB37" s="137"/>
      <c r="AC37" s="137"/>
      <c r="AD37" s="116"/>
      <c r="AE37" s="137"/>
      <c r="AF37" s="137"/>
      <c r="AG37" s="137"/>
      <c r="AH37" s="137">
        <v>2011</v>
      </c>
      <c r="AI37" s="113">
        <v>2012</v>
      </c>
      <c r="AJ37" s="137"/>
      <c r="AK37" s="137"/>
      <c r="AL37" s="137"/>
      <c r="AM37" s="137"/>
      <c r="AN37" s="137"/>
      <c r="AO37" s="137"/>
      <c r="AP37" s="137"/>
      <c r="AQ37" s="137"/>
      <c r="AR37" s="137"/>
      <c r="AS37" s="139"/>
    </row>
    <row r="38" spans="1:45" x14ac:dyDescent="0.25">
      <c r="A38" s="118" t="s">
        <v>28</v>
      </c>
      <c r="B38" s="110">
        <f t="shared" si="2"/>
        <v>9</v>
      </c>
      <c r="C38" s="143">
        <v>6</v>
      </c>
      <c r="D38" s="136">
        <v>2</v>
      </c>
      <c r="E38" s="171">
        <v>1</v>
      </c>
      <c r="F38" s="182"/>
      <c r="G38" s="141">
        <v>1984</v>
      </c>
      <c r="H38" s="144">
        <v>1985</v>
      </c>
      <c r="I38" s="144">
        <v>1986</v>
      </c>
      <c r="J38" s="144">
        <v>1987</v>
      </c>
      <c r="K38" s="144">
        <v>1988</v>
      </c>
      <c r="L38" s="144">
        <v>1989</v>
      </c>
      <c r="M38" s="144">
        <v>1990</v>
      </c>
      <c r="N38" s="141">
        <v>1991</v>
      </c>
      <c r="O38" s="119">
        <v>1992</v>
      </c>
      <c r="P38" s="137"/>
      <c r="Q38" s="137"/>
      <c r="R38" s="137"/>
      <c r="S38" s="137"/>
      <c r="T38" s="137"/>
      <c r="U38" s="116"/>
      <c r="V38" s="137"/>
      <c r="W38" s="137"/>
      <c r="X38" s="137"/>
      <c r="Y38" s="137"/>
      <c r="Z38" s="137"/>
      <c r="AA38" s="137"/>
      <c r="AB38" s="137"/>
      <c r="AC38" s="137"/>
      <c r="AD38" s="116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9"/>
    </row>
    <row r="39" spans="1:45" x14ac:dyDescent="0.25">
      <c r="A39" s="118" t="s">
        <v>308</v>
      </c>
      <c r="B39" s="110">
        <f t="shared" si="2"/>
        <v>5</v>
      </c>
      <c r="C39" s="110"/>
      <c r="D39" s="140"/>
      <c r="E39" s="171"/>
      <c r="F39" s="182"/>
      <c r="G39" s="141"/>
      <c r="H39" s="144"/>
      <c r="I39" s="144"/>
      <c r="J39" s="144"/>
      <c r="K39" s="144"/>
      <c r="L39" s="144"/>
      <c r="M39" s="144"/>
      <c r="N39" s="141"/>
      <c r="O39" s="119"/>
      <c r="P39" s="137"/>
      <c r="Q39" s="137"/>
      <c r="R39" s="137"/>
      <c r="S39" s="137"/>
      <c r="T39" s="137"/>
      <c r="U39" s="116"/>
      <c r="V39" s="137"/>
      <c r="W39" s="137"/>
      <c r="X39" s="137"/>
      <c r="Y39" s="137"/>
      <c r="Z39" s="137"/>
      <c r="AA39" s="137"/>
      <c r="AB39" s="137"/>
      <c r="AC39" s="137"/>
      <c r="AD39" s="116"/>
      <c r="AE39" s="137"/>
      <c r="AF39" s="137"/>
      <c r="AG39" s="137"/>
      <c r="AH39" s="137"/>
      <c r="AI39" s="137"/>
      <c r="AJ39" s="137"/>
      <c r="AK39" s="137"/>
      <c r="AL39" s="137"/>
      <c r="AM39" s="137">
        <v>2016</v>
      </c>
      <c r="AN39" s="137"/>
      <c r="AO39" s="137"/>
      <c r="AP39" s="137">
        <v>2019</v>
      </c>
      <c r="AQ39" s="137">
        <v>2021</v>
      </c>
      <c r="AR39" s="137">
        <v>2022</v>
      </c>
      <c r="AS39" s="139">
        <v>2023</v>
      </c>
    </row>
    <row r="40" spans="1:45" x14ac:dyDescent="0.25">
      <c r="A40" s="118" t="s">
        <v>29</v>
      </c>
      <c r="B40" s="110">
        <f>COUNT(F40:AS40)</f>
        <v>14</v>
      </c>
      <c r="C40" s="143">
        <v>7</v>
      </c>
      <c r="D40" s="136">
        <v>2</v>
      </c>
      <c r="E40" s="171">
        <v>1</v>
      </c>
      <c r="F40" s="182"/>
      <c r="G40" s="138">
        <v>1984</v>
      </c>
      <c r="H40" s="145">
        <v>1985</v>
      </c>
      <c r="I40" s="145">
        <v>1986</v>
      </c>
      <c r="J40" s="145">
        <v>1987</v>
      </c>
      <c r="K40" s="145">
        <v>1988</v>
      </c>
      <c r="L40" s="145">
        <v>1989</v>
      </c>
      <c r="M40" s="145">
        <v>1990</v>
      </c>
      <c r="N40" s="138">
        <v>1991</v>
      </c>
      <c r="O40" s="114">
        <v>1992</v>
      </c>
      <c r="P40" s="145">
        <v>1993</v>
      </c>
      <c r="Q40" s="113">
        <v>1994</v>
      </c>
      <c r="R40" s="113">
        <v>1995</v>
      </c>
      <c r="S40" s="113">
        <v>1996</v>
      </c>
      <c r="T40" s="128">
        <v>1997</v>
      </c>
      <c r="U40" s="116"/>
      <c r="V40" s="137"/>
      <c r="W40" s="137"/>
      <c r="X40" s="137"/>
      <c r="Y40" s="137"/>
      <c r="Z40" s="137"/>
      <c r="AA40" s="137"/>
      <c r="AB40" s="137"/>
      <c r="AC40" s="137"/>
      <c r="AD40" s="116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9"/>
    </row>
    <row r="41" spans="1:45" x14ac:dyDescent="0.25">
      <c r="A41" s="118" t="s">
        <v>118</v>
      </c>
      <c r="B41" s="110">
        <f t="shared" si="2"/>
        <v>4</v>
      </c>
      <c r="C41" s="110"/>
      <c r="D41" s="111"/>
      <c r="E41" s="111"/>
      <c r="F41" s="182"/>
      <c r="G41" s="138"/>
      <c r="H41" s="145"/>
      <c r="I41" s="145"/>
      <c r="J41" s="145"/>
      <c r="K41" s="145"/>
      <c r="L41" s="145"/>
      <c r="M41" s="145"/>
      <c r="N41" s="138"/>
      <c r="O41" s="114"/>
      <c r="P41" s="145"/>
      <c r="Q41" s="112">
        <v>1994</v>
      </c>
      <c r="R41" s="137">
        <v>1995</v>
      </c>
      <c r="S41" s="137">
        <v>1996</v>
      </c>
      <c r="T41" s="116">
        <v>1997</v>
      </c>
      <c r="U41" s="116"/>
      <c r="V41" s="137"/>
      <c r="W41" s="137"/>
      <c r="X41" s="137"/>
      <c r="Y41" s="137"/>
      <c r="Z41" s="137"/>
      <c r="AA41" s="137"/>
      <c r="AB41" s="137"/>
      <c r="AC41" s="137"/>
      <c r="AD41" s="116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9"/>
    </row>
    <row r="42" spans="1:45" x14ac:dyDescent="0.25">
      <c r="A42" s="118" t="s">
        <v>123</v>
      </c>
      <c r="B42" s="110">
        <f>COUNT(F42:AS42)</f>
        <v>26</v>
      </c>
      <c r="C42" s="110"/>
      <c r="D42" s="136">
        <v>1</v>
      </c>
      <c r="E42" s="171">
        <v>3</v>
      </c>
      <c r="F42" s="182"/>
      <c r="G42" s="138"/>
      <c r="H42" s="145"/>
      <c r="I42" s="145"/>
      <c r="J42" s="145"/>
      <c r="K42" s="145"/>
      <c r="L42" s="145"/>
      <c r="M42" s="145"/>
      <c r="N42" s="138"/>
      <c r="O42" s="114"/>
      <c r="P42" s="145"/>
      <c r="Q42" s="112"/>
      <c r="R42" s="119">
        <v>1995</v>
      </c>
      <c r="S42" s="119">
        <v>1996</v>
      </c>
      <c r="T42" s="137">
        <v>1997</v>
      </c>
      <c r="U42" s="116">
        <v>1998</v>
      </c>
      <c r="V42" s="119">
        <v>1999</v>
      </c>
      <c r="W42" s="137">
        <v>2000</v>
      </c>
      <c r="X42" s="137">
        <v>2001</v>
      </c>
      <c r="Y42" s="137">
        <v>2002</v>
      </c>
      <c r="Z42" s="113">
        <v>2003</v>
      </c>
      <c r="AA42" s="113">
        <v>2004</v>
      </c>
      <c r="AB42" s="113">
        <v>2005</v>
      </c>
      <c r="AC42" s="113">
        <v>2006</v>
      </c>
      <c r="AD42" s="116"/>
      <c r="AE42" s="138">
        <v>2008</v>
      </c>
      <c r="AF42" s="146">
        <v>2009</v>
      </c>
      <c r="AG42" s="113">
        <v>2010</v>
      </c>
      <c r="AH42" s="113">
        <v>2011</v>
      </c>
      <c r="AI42" s="113">
        <v>2012</v>
      </c>
      <c r="AJ42" s="113">
        <v>2013</v>
      </c>
      <c r="AK42" s="113">
        <v>2014</v>
      </c>
      <c r="AL42" s="128">
        <v>2015</v>
      </c>
      <c r="AM42" s="113">
        <v>2016</v>
      </c>
      <c r="AN42" s="137"/>
      <c r="AO42" s="113">
        <v>2018</v>
      </c>
      <c r="AP42" s="113">
        <v>2019</v>
      </c>
      <c r="AQ42" s="113">
        <v>2021</v>
      </c>
      <c r="AR42" s="113">
        <v>2022</v>
      </c>
      <c r="AS42" s="228">
        <v>2023</v>
      </c>
    </row>
    <row r="43" spans="1:45" x14ac:dyDescent="0.25">
      <c r="A43" s="129" t="s">
        <v>357</v>
      </c>
      <c r="B43" s="110">
        <f t="shared" si="2"/>
        <v>6</v>
      </c>
      <c r="C43" s="107"/>
      <c r="D43" s="165"/>
      <c r="E43" s="173"/>
      <c r="F43" s="182"/>
      <c r="G43" s="138"/>
      <c r="H43" s="145"/>
      <c r="I43" s="145"/>
      <c r="J43" s="145"/>
      <c r="K43" s="145"/>
      <c r="L43" s="145"/>
      <c r="M43" s="145"/>
      <c r="N43" s="138"/>
      <c r="O43" s="114"/>
      <c r="P43" s="145"/>
      <c r="Q43" s="112"/>
      <c r="R43" s="119"/>
      <c r="S43" s="119"/>
      <c r="T43" s="137"/>
      <c r="U43" s="116"/>
      <c r="V43" s="119"/>
      <c r="W43" s="137"/>
      <c r="X43" s="137"/>
      <c r="Y43" s="137"/>
      <c r="Z43" s="113"/>
      <c r="AA43" s="113"/>
      <c r="AB43" s="113"/>
      <c r="AC43" s="113"/>
      <c r="AD43" s="116"/>
      <c r="AE43" s="138"/>
      <c r="AF43" s="146"/>
      <c r="AG43" s="113"/>
      <c r="AH43" s="113"/>
      <c r="AI43" s="113"/>
      <c r="AJ43" s="113"/>
      <c r="AK43" s="113"/>
      <c r="AL43" s="128"/>
      <c r="AM43" s="113"/>
      <c r="AN43" s="137">
        <v>2017</v>
      </c>
      <c r="AO43" s="137">
        <v>2018</v>
      </c>
      <c r="AP43" s="113">
        <v>2019</v>
      </c>
      <c r="AQ43" s="113">
        <v>2021</v>
      </c>
      <c r="AR43" s="113">
        <v>2022</v>
      </c>
      <c r="AS43" s="228">
        <v>2023</v>
      </c>
    </row>
    <row r="44" spans="1:45" x14ac:dyDescent="0.25">
      <c r="A44" s="129" t="s">
        <v>86</v>
      </c>
      <c r="B44" s="107">
        <f t="shared" si="2"/>
        <v>9</v>
      </c>
      <c r="C44" s="107"/>
      <c r="D44" s="108"/>
      <c r="E44" s="173">
        <v>1</v>
      </c>
      <c r="F44" s="182"/>
      <c r="G44" s="138"/>
      <c r="H44" s="145"/>
      <c r="I44" s="145"/>
      <c r="J44" s="145"/>
      <c r="K44" s="145"/>
      <c r="L44" s="145"/>
      <c r="M44" s="147">
        <v>1990</v>
      </c>
      <c r="N44" s="113">
        <v>1991</v>
      </c>
      <c r="O44" s="137">
        <v>1992</v>
      </c>
      <c r="P44" s="137">
        <v>1993</v>
      </c>
      <c r="Q44" s="114">
        <v>1994</v>
      </c>
      <c r="R44" s="113">
        <v>1995</v>
      </c>
      <c r="S44" s="113">
        <v>1996</v>
      </c>
      <c r="T44" s="137"/>
      <c r="U44" s="116"/>
      <c r="V44" s="137"/>
      <c r="W44" s="137"/>
      <c r="X44" s="137"/>
      <c r="Y44" s="137"/>
      <c r="Z44" s="113">
        <v>2003</v>
      </c>
      <c r="AA44" s="137"/>
      <c r="AB44" s="137"/>
      <c r="AC44" s="137"/>
      <c r="AD44" s="116"/>
      <c r="AE44" s="137"/>
      <c r="AF44" s="137"/>
      <c r="AG44" s="137"/>
      <c r="AH44" s="137"/>
      <c r="AI44" s="137">
        <v>2012</v>
      </c>
      <c r="AJ44" s="137"/>
      <c r="AK44" s="137"/>
      <c r="AL44" s="137"/>
      <c r="AM44" s="137"/>
      <c r="AN44" s="137"/>
      <c r="AO44" s="137"/>
      <c r="AP44" s="137"/>
      <c r="AQ44" s="137"/>
      <c r="AR44" s="137"/>
      <c r="AS44" s="139"/>
    </row>
    <row r="45" spans="1:45" x14ac:dyDescent="0.25">
      <c r="A45" s="89" t="s">
        <v>227</v>
      </c>
      <c r="B45" s="63">
        <f>COUNT(B27:B44)</f>
        <v>18</v>
      </c>
      <c r="C45" s="64">
        <v>7</v>
      </c>
      <c r="D45" s="65">
        <v>4</v>
      </c>
      <c r="E45" s="172">
        <v>5</v>
      </c>
      <c r="F45" s="55"/>
      <c r="G45" s="92"/>
      <c r="H45" s="95"/>
      <c r="I45" s="95"/>
      <c r="J45" s="95"/>
      <c r="K45" s="95"/>
      <c r="L45" s="95"/>
      <c r="M45" s="96"/>
      <c r="N45" s="78"/>
      <c r="O45" s="48"/>
      <c r="P45" s="48"/>
      <c r="Q45" s="84"/>
      <c r="R45" s="78"/>
      <c r="S45" s="78"/>
      <c r="T45" s="48"/>
      <c r="U45" s="86"/>
      <c r="V45" s="48"/>
      <c r="W45" s="48"/>
      <c r="X45" s="48"/>
      <c r="Y45" s="48"/>
      <c r="Z45" s="78"/>
      <c r="AA45" s="48"/>
      <c r="AB45" s="48"/>
      <c r="AC45" s="48"/>
      <c r="AD45" s="86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93"/>
    </row>
    <row r="46" spans="1:45" x14ac:dyDescent="0.25">
      <c r="A46" s="88"/>
      <c r="B46" s="15"/>
      <c r="C46" s="15"/>
      <c r="D46" s="16"/>
      <c r="E46" s="16"/>
      <c r="F46" s="55"/>
      <c r="G46" s="92"/>
      <c r="H46" s="95"/>
      <c r="I46" s="95"/>
      <c r="J46" s="95"/>
      <c r="K46" s="95"/>
      <c r="L46" s="95"/>
      <c r="M46" s="96"/>
      <c r="N46" s="78"/>
      <c r="O46" s="48"/>
      <c r="P46" s="48"/>
      <c r="Q46" s="84"/>
      <c r="R46" s="78"/>
      <c r="S46" s="78"/>
      <c r="T46" s="48"/>
      <c r="U46" s="86"/>
      <c r="V46" s="48"/>
      <c r="W46" s="48"/>
      <c r="X46" s="48"/>
      <c r="Y46" s="48"/>
      <c r="Z46" s="48"/>
      <c r="AA46" s="48"/>
      <c r="AB46" s="48"/>
      <c r="AC46" s="48"/>
      <c r="AD46" s="86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93"/>
    </row>
    <row r="47" spans="1:45" x14ac:dyDescent="0.25">
      <c r="A47" s="80" t="s">
        <v>185</v>
      </c>
      <c r="B47" s="37"/>
      <c r="C47" s="33"/>
      <c r="D47" s="23"/>
      <c r="E47" s="23"/>
      <c r="F47" s="18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91"/>
    </row>
    <row r="48" spans="1:45" s="32" customFormat="1" x14ac:dyDescent="0.25">
      <c r="A48" s="120" t="s">
        <v>214</v>
      </c>
      <c r="B48" s="148">
        <f>COUNT(F48:AQ48)</f>
        <v>5</v>
      </c>
      <c r="C48" s="149">
        <v>1</v>
      </c>
      <c r="D48" s="150"/>
      <c r="E48" s="150"/>
      <c r="F48" s="180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4">
        <v>2003</v>
      </c>
      <c r="AA48" s="123">
        <v>2004</v>
      </c>
      <c r="AB48" s="151">
        <v>2005</v>
      </c>
      <c r="AC48" s="123">
        <v>2006</v>
      </c>
      <c r="AD48" s="128">
        <v>2007</v>
      </c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5"/>
    </row>
    <row r="49" spans="1:45" s="32" customFormat="1" x14ac:dyDescent="0.25">
      <c r="A49" s="120" t="s">
        <v>262</v>
      </c>
      <c r="B49" s="148">
        <f t="shared" ref="B49:B59" si="3">COUNT(F49:AQ49)</f>
        <v>2</v>
      </c>
      <c r="C49" s="149"/>
      <c r="D49" s="150"/>
      <c r="E49" s="150"/>
      <c r="F49" s="180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4"/>
      <c r="AA49" s="123"/>
      <c r="AB49" s="151"/>
      <c r="AC49" s="123"/>
      <c r="AD49" s="128"/>
      <c r="AE49" s="123"/>
      <c r="AF49" s="123"/>
      <c r="AG49" s="124">
        <v>2010</v>
      </c>
      <c r="AH49" s="123"/>
      <c r="AI49" s="123"/>
      <c r="AJ49" s="123"/>
      <c r="AK49" s="123"/>
      <c r="AL49" s="123"/>
      <c r="AM49" s="123">
        <v>2016</v>
      </c>
      <c r="AN49" s="123"/>
      <c r="AO49" s="123"/>
      <c r="AP49" s="123"/>
      <c r="AQ49" s="123"/>
      <c r="AR49" s="123"/>
      <c r="AS49" s="125"/>
    </row>
    <row r="50" spans="1:45" x14ac:dyDescent="0.25">
      <c r="A50" s="118" t="s">
        <v>186</v>
      </c>
      <c r="B50" s="148">
        <f t="shared" si="3"/>
        <v>13</v>
      </c>
      <c r="C50" s="143">
        <v>2</v>
      </c>
      <c r="D50" s="140"/>
      <c r="E50" s="171">
        <v>2</v>
      </c>
      <c r="F50" s="182"/>
      <c r="G50" s="138"/>
      <c r="H50" s="145"/>
      <c r="I50" s="145"/>
      <c r="J50" s="145"/>
      <c r="K50" s="145"/>
      <c r="L50" s="145"/>
      <c r="M50" s="147"/>
      <c r="N50" s="113"/>
      <c r="O50" s="137"/>
      <c r="P50" s="137"/>
      <c r="Q50" s="114"/>
      <c r="R50" s="113"/>
      <c r="S50" s="113"/>
      <c r="T50" s="137"/>
      <c r="U50" s="116"/>
      <c r="V50" s="145">
        <v>1999</v>
      </c>
      <c r="W50" s="137">
        <v>2000</v>
      </c>
      <c r="X50" s="114">
        <v>2001</v>
      </c>
      <c r="Y50" s="137">
        <v>2002</v>
      </c>
      <c r="Z50" s="114">
        <v>2003</v>
      </c>
      <c r="AA50" s="137">
        <v>2004</v>
      </c>
      <c r="AB50" s="137"/>
      <c r="AC50" s="145">
        <v>2006</v>
      </c>
      <c r="AD50" s="116">
        <v>2007</v>
      </c>
      <c r="AE50" s="137"/>
      <c r="AF50" s="137"/>
      <c r="AG50" s="137"/>
      <c r="AH50" s="137"/>
      <c r="AI50" s="137"/>
      <c r="AJ50" s="137"/>
      <c r="AK50" s="137"/>
      <c r="AL50" s="113">
        <v>2015</v>
      </c>
      <c r="AM50" s="113">
        <v>2016</v>
      </c>
      <c r="AN50" s="113">
        <v>2017</v>
      </c>
      <c r="AO50" s="137">
        <v>2018</v>
      </c>
      <c r="AP50" s="137">
        <v>2019</v>
      </c>
      <c r="AQ50" s="137"/>
      <c r="AR50" s="137"/>
      <c r="AS50" s="139"/>
    </row>
    <row r="51" spans="1:45" x14ac:dyDescent="0.25">
      <c r="A51" s="118" t="s">
        <v>263</v>
      </c>
      <c r="B51" s="148">
        <f t="shared" si="3"/>
        <v>3</v>
      </c>
      <c r="C51" s="143"/>
      <c r="D51" s="140"/>
      <c r="E51" s="171"/>
      <c r="F51" s="182"/>
      <c r="G51" s="138"/>
      <c r="H51" s="145"/>
      <c r="I51" s="145"/>
      <c r="J51" s="145"/>
      <c r="K51" s="145"/>
      <c r="L51" s="145"/>
      <c r="M51" s="147"/>
      <c r="N51" s="113"/>
      <c r="O51" s="137"/>
      <c r="P51" s="137"/>
      <c r="Q51" s="114"/>
      <c r="R51" s="113"/>
      <c r="S51" s="113"/>
      <c r="T51" s="137"/>
      <c r="U51" s="116"/>
      <c r="V51" s="145"/>
      <c r="W51" s="137"/>
      <c r="X51" s="114"/>
      <c r="Y51" s="137"/>
      <c r="Z51" s="114"/>
      <c r="AA51" s="137"/>
      <c r="AB51" s="137"/>
      <c r="AC51" s="145"/>
      <c r="AD51" s="116"/>
      <c r="AE51" s="137"/>
      <c r="AF51" s="137"/>
      <c r="AG51" s="137">
        <v>2010</v>
      </c>
      <c r="AH51" s="137"/>
      <c r="AI51" s="137"/>
      <c r="AJ51" s="137"/>
      <c r="AK51" s="137"/>
      <c r="AL51" s="113">
        <v>2015</v>
      </c>
      <c r="AM51" s="113">
        <v>2016</v>
      </c>
      <c r="AN51" s="137"/>
      <c r="AO51" s="137"/>
      <c r="AP51" s="137"/>
      <c r="AQ51" s="137"/>
      <c r="AR51" s="137"/>
      <c r="AS51" s="139"/>
    </row>
    <row r="52" spans="1:45" x14ac:dyDescent="0.25">
      <c r="A52" s="118" t="s">
        <v>314</v>
      </c>
      <c r="B52" s="148">
        <f t="shared" si="3"/>
        <v>1</v>
      </c>
      <c r="C52" s="143"/>
      <c r="D52" s="140"/>
      <c r="E52" s="171"/>
      <c r="F52" s="182"/>
      <c r="G52" s="138"/>
      <c r="H52" s="145"/>
      <c r="I52" s="145"/>
      <c r="J52" s="145"/>
      <c r="K52" s="145"/>
      <c r="L52" s="145"/>
      <c r="M52" s="147"/>
      <c r="N52" s="113"/>
      <c r="O52" s="137"/>
      <c r="P52" s="137"/>
      <c r="Q52" s="114"/>
      <c r="R52" s="113"/>
      <c r="S52" s="113"/>
      <c r="T52" s="137"/>
      <c r="U52" s="116"/>
      <c r="V52" s="145"/>
      <c r="W52" s="137"/>
      <c r="X52" s="114"/>
      <c r="Y52" s="137"/>
      <c r="Z52" s="114"/>
      <c r="AA52" s="137"/>
      <c r="AB52" s="137"/>
      <c r="AC52" s="145"/>
      <c r="AD52" s="116"/>
      <c r="AE52" s="137"/>
      <c r="AF52" s="137"/>
      <c r="AG52" s="137"/>
      <c r="AH52" s="137"/>
      <c r="AI52" s="137"/>
      <c r="AJ52" s="137"/>
      <c r="AK52" s="137"/>
      <c r="AL52" s="113"/>
      <c r="AM52" s="112">
        <v>2016</v>
      </c>
      <c r="AN52" s="137"/>
      <c r="AO52" s="137"/>
      <c r="AP52" s="137"/>
      <c r="AQ52" s="137"/>
      <c r="AR52" s="137"/>
      <c r="AS52" s="139"/>
    </row>
    <row r="53" spans="1:45" x14ac:dyDescent="0.25">
      <c r="A53" s="118" t="s">
        <v>228</v>
      </c>
      <c r="B53" s="148">
        <f t="shared" si="3"/>
        <v>3</v>
      </c>
      <c r="C53" s="143"/>
      <c r="D53" s="140"/>
      <c r="E53" s="171"/>
      <c r="F53" s="182"/>
      <c r="G53" s="138"/>
      <c r="H53" s="145"/>
      <c r="I53" s="145"/>
      <c r="J53" s="145"/>
      <c r="K53" s="145"/>
      <c r="L53" s="145"/>
      <c r="M53" s="147"/>
      <c r="N53" s="113"/>
      <c r="O53" s="137"/>
      <c r="P53" s="137"/>
      <c r="Q53" s="114"/>
      <c r="R53" s="113"/>
      <c r="S53" s="113"/>
      <c r="T53" s="137"/>
      <c r="U53" s="116"/>
      <c r="V53" s="145"/>
      <c r="W53" s="137"/>
      <c r="X53" s="114"/>
      <c r="Y53" s="137"/>
      <c r="Z53" s="114"/>
      <c r="AA53" s="137"/>
      <c r="AB53" s="137">
        <v>2005</v>
      </c>
      <c r="AC53" s="113">
        <v>2006</v>
      </c>
      <c r="AD53" s="116"/>
      <c r="AE53" s="137"/>
      <c r="AF53" s="152">
        <v>2009</v>
      </c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9"/>
    </row>
    <row r="54" spans="1:45" x14ac:dyDescent="0.25">
      <c r="A54" s="118" t="s">
        <v>187</v>
      </c>
      <c r="B54" s="148">
        <f t="shared" si="3"/>
        <v>10</v>
      </c>
      <c r="C54" s="143">
        <v>2</v>
      </c>
      <c r="D54" s="140"/>
      <c r="E54" s="171">
        <v>2</v>
      </c>
      <c r="F54" s="182"/>
      <c r="G54" s="138"/>
      <c r="H54" s="145"/>
      <c r="I54" s="145"/>
      <c r="J54" s="145"/>
      <c r="K54" s="145"/>
      <c r="L54" s="145"/>
      <c r="M54" s="147"/>
      <c r="N54" s="113"/>
      <c r="O54" s="137"/>
      <c r="P54" s="137"/>
      <c r="Q54" s="114"/>
      <c r="R54" s="113"/>
      <c r="S54" s="113"/>
      <c r="T54" s="137"/>
      <c r="U54" s="116"/>
      <c r="V54" s="144">
        <v>1999</v>
      </c>
      <c r="W54" s="113">
        <v>2000</v>
      </c>
      <c r="X54" s="119">
        <v>2001</v>
      </c>
      <c r="Y54" s="113">
        <v>2002</v>
      </c>
      <c r="Z54" s="119">
        <v>2003</v>
      </c>
      <c r="AA54" s="113">
        <v>2004</v>
      </c>
      <c r="AB54" s="113">
        <v>2005</v>
      </c>
      <c r="AC54" s="144">
        <v>2006</v>
      </c>
      <c r="AD54" s="128">
        <v>2007</v>
      </c>
      <c r="AE54" s="137"/>
      <c r="AF54" s="146">
        <v>2009</v>
      </c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9"/>
    </row>
    <row r="55" spans="1:45" x14ac:dyDescent="0.25">
      <c r="A55" s="118" t="s">
        <v>236</v>
      </c>
      <c r="B55" s="148">
        <f t="shared" si="3"/>
        <v>1</v>
      </c>
      <c r="C55" s="143"/>
      <c r="D55" s="140"/>
      <c r="E55" s="140"/>
      <c r="F55" s="182"/>
      <c r="G55" s="138"/>
      <c r="H55" s="145"/>
      <c r="I55" s="145"/>
      <c r="J55" s="145"/>
      <c r="K55" s="145"/>
      <c r="L55" s="145"/>
      <c r="M55" s="147"/>
      <c r="N55" s="113"/>
      <c r="O55" s="137"/>
      <c r="P55" s="137"/>
      <c r="Q55" s="114"/>
      <c r="R55" s="113"/>
      <c r="S55" s="113"/>
      <c r="T55" s="137"/>
      <c r="U55" s="116"/>
      <c r="V55" s="144"/>
      <c r="W55" s="113"/>
      <c r="X55" s="119"/>
      <c r="Y55" s="113"/>
      <c r="Z55" s="119"/>
      <c r="AA55" s="113"/>
      <c r="AB55" s="113"/>
      <c r="AC55" s="147">
        <v>2006</v>
      </c>
      <c r="AD55" s="116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9"/>
    </row>
    <row r="56" spans="1:45" x14ac:dyDescent="0.25">
      <c r="A56" s="118" t="s">
        <v>303</v>
      </c>
      <c r="B56" s="148">
        <f t="shared" si="3"/>
        <v>5</v>
      </c>
      <c r="C56" s="143"/>
      <c r="D56" s="140"/>
      <c r="E56" s="140"/>
      <c r="F56" s="182"/>
      <c r="G56" s="138"/>
      <c r="H56" s="145"/>
      <c r="I56" s="145"/>
      <c r="J56" s="145"/>
      <c r="K56" s="145"/>
      <c r="L56" s="145"/>
      <c r="M56" s="147"/>
      <c r="N56" s="113"/>
      <c r="O56" s="137"/>
      <c r="P56" s="137"/>
      <c r="Q56" s="114"/>
      <c r="R56" s="113"/>
      <c r="S56" s="113"/>
      <c r="T56" s="137"/>
      <c r="U56" s="116"/>
      <c r="V56" s="144"/>
      <c r="W56" s="113"/>
      <c r="X56" s="119"/>
      <c r="Y56" s="113"/>
      <c r="Z56" s="119"/>
      <c r="AA56" s="113"/>
      <c r="AB56" s="113"/>
      <c r="AC56" s="147"/>
      <c r="AD56" s="116"/>
      <c r="AE56" s="137"/>
      <c r="AF56" s="137"/>
      <c r="AG56" s="137"/>
      <c r="AH56" s="137"/>
      <c r="AI56" s="137"/>
      <c r="AJ56" s="137"/>
      <c r="AK56" s="137"/>
      <c r="AL56" s="137">
        <v>2015</v>
      </c>
      <c r="AM56" s="137">
        <v>2016</v>
      </c>
      <c r="AN56" s="137">
        <v>2017</v>
      </c>
      <c r="AO56" s="113">
        <v>2018</v>
      </c>
      <c r="AP56" s="113">
        <v>2019</v>
      </c>
      <c r="AQ56" s="137"/>
      <c r="AR56" s="137"/>
      <c r="AS56" s="139"/>
    </row>
    <row r="57" spans="1:45" x14ac:dyDescent="0.25">
      <c r="A57" s="118" t="s">
        <v>215</v>
      </c>
      <c r="B57" s="148">
        <f t="shared" si="3"/>
        <v>5</v>
      </c>
      <c r="C57" s="143">
        <v>1</v>
      </c>
      <c r="D57" s="140"/>
      <c r="E57" s="140"/>
      <c r="F57" s="182"/>
      <c r="G57" s="138"/>
      <c r="H57" s="145"/>
      <c r="I57" s="145"/>
      <c r="J57" s="145"/>
      <c r="K57" s="145"/>
      <c r="L57" s="145"/>
      <c r="M57" s="147"/>
      <c r="N57" s="113"/>
      <c r="O57" s="137"/>
      <c r="P57" s="137"/>
      <c r="Q57" s="114"/>
      <c r="R57" s="113"/>
      <c r="S57" s="113"/>
      <c r="T57" s="137"/>
      <c r="U57" s="116"/>
      <c r="V57" s="137"/>
      <c r="W57" s="137"/>
      <c r="X57" s="137"/>
      <c r="Y57" s="137"/>
      <c r="Z57" s="137">
        <v>2003</v>
      </c>
      <c r="AA57" s="113">
        <v>2004</v>
      </c>
      <c r="AB57" s="144">
        <v>2005</v>
      </c>
      <c r="AC57" s="113">
        <v>2006</v>
      </c>
      <c r="AD57" s="116">
        <v>2007</v>
      </c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9"/>
    </row>
    <row r="58" spans="1:45" x14ac:dyDescent="0.25">
      <c r="A58" s="118" t="s">
        <v>305</v>
      </c>
      <c r="B58" s="148">
        <f t="shared" si="3"/>
        <v>1</v>
      </c>
      <c r="C58" s="143"/>
      <c r="D58" s="140"/>
      <c r="E58" s="140"/>
      <c r="F58" s="182"/>
      <c r="G58" s="138"/>
      <c r="H58" s="145"/>
      <c r="I58" s="145"/>
      <c r="J58" s="145"/>
      <c r="K58" s="145"/>
      <c r="L58" s="145"/>
      <c r="M58" s="147"/>
      <c r="N58" s="113"/>
      <c r="O58" s="137"/>
      <c r="P58" s="137"/>
      <c r="Q58" s="114"/>
      <c r="R58" s="113"/>
      <c r="S58" s="113"/>
      <c r="T58" s="137"/>
      <c r="U58" s="116"/>
      <c r="V58" s="137"/>
      <c r="W58" s="137"/>
      <c r="X58" s="137"/>
      <c r="Y58" s="137"/>
      <c r="Z58" s="137"/>
      <c r="AA58" s="113"/>
      <c r="AB58" s="144"/>
      <c r="AC58" s="113"/>
      <c r="AD58" s="116"/>
      <c r="AE58" s="137"/>
      <c r="AF58" s="137"/>
      <c r="AG58" s="137"/>
      <c r="AH58" s="137"/>
      <c r="AI58" s="137"/>
      <c r="AJ58" s="137"/>
      <c r="AK58" s="137"/>
      <c r="AL58" s="137">
        <v>2015</v>
      </c>
      <c r="AM58" s="137"/>
      <c r="AN58" s="137"/>
      <c r="AO58" s="137"/>
      <c r="AP58" s="137"/>
      <c r="AQ58" s="137"/>
      <c r="AR58" s="137"/>
      <c r="AS58" s="139"/>
    </row>
    <row r="59" spans="1:45" x14ac:dyDescent="0.25">
      <c r="A59" s="129" t="s">
        <v>313</v>
      </c>
      <c r="B59" s="169">
        <f t="shared" si="3"/>
        <v>1</v>
      </c>
      <c r="C59" s="166"/>
      <c r="D59" s="167"/>
      <c r="E59" s="167"/>
      <c r="F59" s="182"/>
      <c r="G59" s="138"/>
      <c r="H59" s="145"/>
      <c r="I59" s="145"/>
      <c r="J59" s="145"/>
      <c r="K59" s="145"/>
      <c r="L59" s="145"/>
      <c r="M59" s="147"/>
      <c r="N59" s="113"/>
      <c r="O59" s="137"/>
      <c r="P59" s="137"/>
      <c r="Q59" s="114"/>
      <c r="R59" s="113"/>
      <c r="S59" s="113"/>
      <c r="T59" s="137"/>
      <c r="U59" s="116"/>
      <c r="V59" s="137"/>
      <c r="W59" s="137"/>
      <c r="X59" s="137"/>
      <c r="Y59" s="137"/>
      <c r="Z59" s="137"/>
      <c r="AA59" s="113"/>
      <c r="AB59" s="144"/>
      <c r="AC59" s="113"/>
      <c r="AD59" s="116"/>
      <c r="AE59" s="137"/>
      <c r="AF59" s="137"/>
      <c r="AG59" s="137"/>
      <c r="AH59" s="137"/>
      <c r="AI59" s="137"/>
      <c r="AJ59" s="137"/>
      <c r="AK59" s="137"/>
      <c r="AL59" s="137"/>
      <c r="AM59" s="113">
        <v>2016</v>
      </c>
      <c r="AN59" s="137"/>
      <c r="AO59" s="137"/>
      <c r="AP59" s="137"/>
      <c r="AQ59" s="137"/>
      <c r="AR59" s="137"/>
      <c r="AS59" s="139"/>
    </row>
    <row r="60" spans="1:45" x14ac:dyDescent="0.25">
      <c r="A60" s="89" t="s">
        <v>227</v>
      </c>
      <c r="B60" s="63">
        <f>COUNT(B48:B59)</f>
        <v>12</v>
      </c>
      <c r="C60" s="64">
        <v>3</v>
      </c>
      <c r="D60" s="72"/>
      <c r="E60" s="172">
        <v>2</v>
      </c>
      <c r="F60" s="55"/>
      <c r="G60" s="92"/>
      <c r="H60" s="95"/>
      <c r="I60" s="95"/>
      <c r="J60" s="95"/>
      <c r="K60" s="95"/>
      <c r="L60" s="95"/>
      <c r="M60" s="96"/>
      <c r="N60" s="78"/>
      <c r="O60" s="48"/>
      <c r="P60" s="48"/>
      <c r="Q60" s="84"/>
      <c r="R60" s="78"/>
      <c r="S60" s="78"/>
      <c r="T60" s="48"/>
      <c r="U60" s="86"/>
      <c r="V60" s="48"/>
      <c r="W60" s="48"/>
      <c r="X60" s="48"/>
      <c r="Y60" s="48"/>
      <c r="Z60" s="48"/>
      <c r="AA60" s="78"/>
      <c r="AB60" s="94"/>
      <c r="AC60" s="78"/>
      <c r="AD60" s="86"/>
      <c r="AE60" s="48"/>
      <c r="AF60" s="48"/>
      <c r="AG60" s="48"/>
      <c r="AH60" s="48"/>
      <c r="AI60" s="48"/>
      <c r="AJ60" s="48"/>
      <c r="AK60" s="48"/>
      <c r="AL60" s="48"/>
      <c r="AM60" s="78"/>
      <c r="AN60" s="48"/>
      <c r="AO60" s="48"/>
      <c r="AP60" s="48"/>
      <c r="AQ60" s="48"/>
      <c r="AR60" s="48"/>
      <c r="AS60" s="93"/>
    </row>
    <row r="61" spans="1:45" x14ac:dyDescent="0.25">
      <c r="A61" s="88"/>
      <c r="B61" s="15"/>
      <c r="C61" s="15"/>
      <c r="D61" s="16"/>
      <c r="E61" s="16"/>
      <c r="F61" s="55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86"/>
      <c r="V61" s="48"/>
      <c r="W61" s="48"/>
      <c r="X61" s="48"/>
      <c r="Y61" s="48"/>
      <c r="Z61" s="48"/>
      <c r="AA61" s="48"/>
      <c r="AB61" s="48"/>
      <c r="AC61" s="48"/>
      <c r="AD61" s="86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93"/>
    </row>
    <row r="62" spans="1:45" x14ac:dyDescent="0.25">
      <c r="A62" s="80" t="s">
        <v>111</v>
      </c>
      <c r="B62" s="37"/>
      <c r="C62" s="33"/>
      <c r="D62" s="23"/>
      <c r="E62" s="23"/>
      <c r="F62" s="18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91"/>
    </row>
    <row r="63" spans="1:45" s="32" customFormat="1" x14ac:dyDescent="0.25">
      <c r="A63" s="120" t="s">
        <v>180</v>
      </c>
      <c r="B63" s="110">
        <f t="shared" ref="B63:B340" si="4">COUNT(F63:AS63)</f>
        <v>4</v>
      </c>
      <c r="C63" s="153"/>
      <c r="D63" s="154">
        <v>1</v>
      </c>
      <c r="E63" s="134"/>
      <c r="F63" s="180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8">
        <v>1998</v>
      </c>
      <c r="V63" s="155">
        <v>1999</v>
      </c>
      <c r="W63" s="123"/>
      <c r="X63" s="123"/>
      <c r="Y63" s="123"/>
      <c r="Z63" s="123"/>
      <c r="AA63" s="123"/>
      <c r="AB63" s="124">
        <v>2005</v>
      </c>
      <c r="AC63" s="156">
        <v>2006</v>
      </c>
      <c r="AD63" s="128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5"/>
    </row>
    <row r="64" spans="1:45" x14ac:dyDescent="0.25">
      <c r="A64" s="118" t="s">
        <v>112</v>
      </c>
      <c r="B64" s="110">
        <f t="shared" si="4"/>
        <v>5</v>
      </c>
      <c r="C64" s="110"/>
      <c r="D64" s="136">
        <v>1</v>
      </c>
      <c r="E64" s="111"/>
      <c r="F64" s="182"/>
      <c r="G64" s="137"/>
      <c r="H64" s="137"/>
      <c r="I64" s="137"/>
      <c r="J64" s="137"/>
      <c r="K64" s="137"/>
      <c r="L64" s="137"/>
      <c r="M64" s="137"/>
      <c r="N64" s="137"/>
      <c r="O64" s="137"/>
      <c r="P64" s="116">
        <v>1993</v>
      </c>
      <c r="Q64" s="137"/>
      <c r="R64" s="137"/>
      <c r="S64" s="137"/>
      <c r="T64" s="137"/>
      <c r="U64" s="116">
        <v>1998</v>
      </c>
      <c r="V64" s="138">
        <v>1999</v>
      </c>
      <c r="W64" s="137"/>
      <c r="X64" s="137"/>
      <c r="Y64" s="137"/>
      <c r="Z64" s="137"/>
      <c r="AA64" s="137"/>
      <c r="AB64" s="137">
        <v>2005</v>
      </c>
      <c r="AC64" s="157">
        <v>2006</v>
      </c>
      <c r="AD64" s="116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9"/>
    </row>
    <row r="65" spans="1:45" x14ac:dyDescent="0.25">
      <c r="A65" s="118" t="s">
        <v>113</v>
      </c>
      <c r="B65" s="110">
        <f t="shared" si="4"/>
        <v>3</v>
      </c>
      <c r="C65" s="110"/>
      <c r="D65" s="140"/>
      <c r="E65" s="111"/>
      <c r="F65" s="182"/>
      <c r="G65" s="137"/>
      <c r="H65" s="137"/>
      <c r="I65" s="137"/>
      <c r="J65" s="137"/>
      <c r="K65" s="137"/>
      <c r="L65" s="137"/>
      <c r="M65" s="137"/>
      <c r="N65" s="137"/>
      <c r="O65" s="137"/>
      <c r="P65" s="128">
        <v>1993</v>
      </c>
      <c r="Q65" s="137"/>
      <c r="R65" s="137"/>
      <c r="S65" s="137"/>
      <c r="T65" s="137"/>
      <c r="U65" s="128">
        <v>1998</v>
      </c>
      <c r="V65" s="137">
        <v>1999</v>
      </c>
      <c r="W65" s="137"/>
      <c r="X65" s="137"/>
      <c r="Y65" s="137"/>
      <c r="Z65" s="137"/>
      <c r="AA65" s="137"/>
      <c r="AB65" s="137"/>
      <c r="AC65" s="137"/>
      <c r="AD65" s="128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9"/>
    </row>
    <row r="66" spans="1:45" x14ac:dyDescent="0.25">
      <c r="A66" s="129" t="s">
        <v>179</v>
      </c>
      <c r="B66" s="107">
        <f t="shared" si="4"/>
        <v>2</v>
      </c>
      <c r="C66" s="107"/>
      <c r="D66" s="167"/>
      <c r="E66" s="108"/>
      <c r="F66" s="182"/>
      <c r="G66" s="137"/>
      <c r="H66" s="137"/>
      <c r="I66" s="137"/>
      <c r="J66" s="137"/>
      <c r="K66" s="137"/>
      <c r="L66" s="137"/>
      <c r="M66" s="137"/>
      <c r="N66" s="137"/>
      <c r="O66" s="137"/>
      <c r="P66" s="128"/>
      <c r="Q66" s="137"/>
      <c r="R66" s="137"/>
      <c r="S66" s="137"/>
      <c r="T66" s="137"/>
      <c r="U66" s="116">
        <v>1998</v>
      </c>
      <c r="V66" s="113">
        <v>1999</v>
      </c>
      <c r="W66" s="137"/>
      <c r="X66" s="137"/>
      <c r="Y66" s="137"/>
      <c r="Z66" s="137"/>
      <c r="AA66" s="137"/>
      <c r="AB66" s="137"/>
      <c r="AC66" s="137"/>
      <c r="AD66" s="116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9"/>
    </row>
    <row r="67" spans="1:45" x14ac:dyDescent="0.25">
      <c r="A67" s="89" t="s">
        <v>227</v>
      </c>
      <c r="B67" s="63">
        <f>COUNT(B63:B66)</f>
        <v>4</v>
      </c>
      <c r="C67" s="68"/>
      <c r="D67" s="65">
        <v>1</v>
      </c>
      <c r="E67" s="69"/>
      <c r="F67" s="55"/>
      <c r="G67" s="48"/>
      <c r="H67" s="48"/>
      <c r="I67" s="48"/>
      <c r="J67" s="48"/>
      <c r="K67" s="48"/>
      <c r="L67" s="48"/>
      <c r="M67" s="48"/>
      <c r="N67" s="48"/>
      <c r="O67" s="48"/>
      <c r="P67" s="90"/>
      <c r="Q67" s="48"/>
      <c r="R67" s="48"/>
      <c r="S67" s="48"/>
      <c r="T67" s="48"/>
      <c r="U67" s="86"/>
      <c r="V67" s="78"/>
      <c r="W67" s="48"/>
      <c r="X67" s="48"/>
      <c r="Y67" s="48"/>
      <c r="Z67" s="48"/>
      <c r="AA67" s="48"/>
      <c r="AB67" s="48"/>
      <c r="AC67" s="48"/>
      <c r="AD67" s="86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93"/>
    </row>
    <row r="68" spans="1:45" x14ac:dyDescent="0.25">
      <c r="A68" s="88"/>
      <c r="B68" s="15"/>
      <c r="C68" s="15"/>
      <c r="D68" s="16"/>
      <c r="E68" s="16"/>
      <c r="F68" s="55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86"/>
      <c r="V68" s="48"/>
      <c r="W68" s="48"/>
      <c r="X68" s="48"/>
      <c r="Y68" s="48"/>
      <c r="Z68" s="48"/>
      <c r="AA68" s="48"/>
      <c r="AB68" s="48"/>
      <c r="AC68" s="48"/>
      <c r="AD68" s="86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93"/>
    </row>
    <row r="69" spans="1:45" x14ac:dyDescent="0.25">
      <c r="A69" s="80" t="s">
        <v>352</v>
      </c>
      <c r="B69" s="37"/>
      <c r="C69" s="33"/>
      <c r="D69" s="23"/>
      <c r="E69" s="23"/>
      <c r="F69" s="181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91"/>
    </row>
    <row r="70" spans="1:45" s="32" customFormat="1" x14ac:dyDescent="0.25">
      <c r="A70" s="132" t="s">
        <v>353</v>
      </c>
      <c r="B70" s="110">
        <f t="shared" si="4"/>
        <v>2</v>
      </c>
      <c r="C70" s="153"/>
      <c r="D70" s="154"/>
      <c r="E70" s="134"/>
      <c r="F70" s="180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8"/>
      <c r="V70" s="155"/>
      <c r="W70" s="123"/>
      <c r="X70" s="123"/>
      <c r="Y70" s="123"/>
      <c r="Z70" s="123"/>
      <c r="AA70" s="123"/>
      <c r="AB70" s="124"/>
      <c r="AC70" s="156"/>
      <c r="AD70" s="128"/>
      <c r="AE70" s="123"/>
      <c r="AF70" s="123"/>
      <c r="AG70" s="123"/>
      <c r="AH70" s="123"/>
      <c r="AI70" s="123"/>
      <c r="AJ70" s="123"/>
      <c r="AK70" s="123"/>
      <c r="AL70" s="123"/>
      <c r="AM70" s="123"/>
      <c r="AN70" s="124">
        <v>2017</v>
      </c>
      <c r="AO70" s="124">
        <v>2018</v>
      </c>
      <c r="AP70" s="123"/>
      <c r="AQ70" s="123"/>
      <c r="AR70" s="123"/>
      <c r="AS70" s="125"/>
    </row>
    <row r="71" spans="1:45" x14ac:dyDescent="0.25">
      <c r="A71" s="129" t="s">
        <v>354</v>
      </c>
      <c r="B71" s="110">
        <f t="shared" si="4"/>
        <v>2</v>
      </c>
      <c r="C71" s="107"/>
      <c r="D71" s="167"/>
      <c r="E71" s="108"/>
      <c r="F71" s="182"/>
      <c r="G71" s="137"/>
      <c r="H71" s="137"/>
      <c r="I71" s="137"/>
      <c r="J71" s="137"/>
      <c r="K71" s="137"/>
      <c r="L71" s="137"/>
      <c r="M71" s="137"/>
      <c r="N71" s="137"/>
      <c r="O71" s="137"/>
      <c r="P71" s="128"/>
      <c r="Q71" s="137"/>
      <c r="R71" s="137"/>
      <c r="S71" s="137"/>
      <c r="T71" s="137"/>
      <c r="U71" s="116"/>
      <c r="V71" s="113"/>
      <c r="W71" s="137"/>
      <c r="X71" s="137"/>
      <c r="Y71" s="137"/>
      <c r="Z71" s="137"/>
      <c r="AA71" s="137"/>
      <c r="AB71" s="137"/>
      <c r="AC71" s="137"/>
      <c r="AD71" s="116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>
        <v>2017</v>
      </c>
      <c r="AO71" s="137">
        <v>2018</v>
      </c>
      <c r="AP71" s="137"/>
      <c r="AQ71" s="137"/>
      <c r="AR71" s="137"/>
      <c r="AS71" s="139"/>
    </row>
    <row r="72" spans="1:45" x14ac:dyDescent="0.25">
      <c r="A72" s="89" t="s">
        <v>227</v>
      </c>
      <c r="B72" s="63">
        <f>COUNT(B68:B71)</f>
        <v>2</v>
      </c>
      <c r="C72" s="68"/>
      <c r="D72" s="65"/>
      <c r="E72" s="69"/>
      <c r="F72" s="55"/>
      <c r="G72" s="48"/>
      <c r="H72" s="48"/>
      <c r="I72" s="48"/>
      <c r="J72" s="48"/>
      <c r="K72" s="48"/>
      <c r="L72" s="48"/>
      <c r="M72" s="48"/>
      <c r="N72" s="48"/>
      <c r="O72" s="48"/>
      <c r="P72" s="90"/>
      <c r="Q72" s="48"/>
      <c r="R72" s="48"/>
      <c r="S72" s="48"/>
      <c r="T72" s="48"/>
      <c r="U72" s="86"/>
      <c r="V72" s="78"/>
      <c r="W72" s="48"/>
      <c r="X72" s="48"/>
      <c r="Y72" s="48"/>
      <c r="Z72" s="48"/>
      <c r="AA72" s="48"/>
      <c r="AB72" s="48"/>
      <c r="AC72" s="48"/>
      <c r="AD72" s="86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93"/>
    </row>
    <row r="73" spans="1:45" x14ac:dyDescent="0.25">
      <c r="A73" s="88"/>
      <c r="B73" s="15"/>
      <c r="C73" s="15"/>
      <c r="D73" s="16"/>
      <c r="E73" s="16"/>
      <c r="F73" s="55"/>
      <c r="G73" s="48"/>
      <c r="H73" s="48"/>
      <c r="I73" s="48"/>
      <c r="J73" s="48"/>
      <c r="K73" s="48"/>
      <c r="L73" s="48"/>
      <c r="M73" s="48"/>
      <c r="N73" s="48"/>
      <c r="O73" s="48"/>
      <c r="P73" s="90"/>
      <c r="Q73" s="48"/>
      <c r="R73" s="48"/>
      <c r="S73" s="48"/>
      <c r="T73" s="48"/>
      <c r="U73" s="86"/>
      <c r="V73" s="78"/>
      <c r="W73" s="48"/>
      <c r="X73" s="48"/>
      <c r="Y73" s="48"/>
      <c r="Z73" s="48"/>
      <c r="AA73" s="48"/>
      <c r="AB73" s="48"/>
      <c r="AC73" s="48"/>
      <c r="AD73" s="86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93"/>
    </row>
    <row r="74" spans="1:45" x14ac:dyDescent="0.25">
      <c r="A74" s="80" t="s">
        <v>255</v>
      </c>
      <c r="B74" s="35"/>
      <c r="C74" s="33"/>
      <c r="D74" s="23"/>
      <c r="E74" s="23"/>
      <c r="F74" s="18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91"/>
    </row>
    <row r="75" spans="1:45" s="32" customFormat="1" x14ac:dyDescent="0.25">
      <c r="A75" s="132" t="s">
        <v>266</v>
      </c>
      <c r="B75" s="153">
        <f>COUNT(F75:AQ75)</f>
        <v>1</v>
      </c>
      <c r="C75" s="153"/>
      <c r="D75" s="134"/>
      <c r="E75" s="134"/>
      <c r="F75" s="180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>
        <v>2010</v>
      </c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5"/>
    </row>
    <row r="76" spans="1:45" x14ac:dyDescent="0.25">
      <c r="A76" s="118" t="s">
        <v>256</v>
      </c>
      <c r="B76" s="153">
        <f t="shared" ref="B76:B78" si="5">COUNT(F76:AQ76)</f>
        <v>3</v>
      </c>
      <c r="C76" s="110"/>
      <c r="D76" s="111"/>
      <c r="E76" s="111"/>
      <c r="F76" s="182"/>
      <c r="G76" s="137"/>
      <c r="H76" s="137"/>
      <c r="I76" s="137"/>
      <c r="J76" s="137"/>
      <c r="K76" s="137"/>
      <c r="L76" s="137"/>
      <c r="M76" s="137"/>
      <c r="N76" s="137"/>
      <c r="O76" s="137"/>
      <c r="P76" s="128"/>
      <c r="Q76" s="137"/>
      <c r="R76" s="137"/>
      <c r="S76" s="137"/>
      <c r="T76" s="137"/>
      <c r="U76" s="116"/>
      <c r="V76" s="113"/>
      <c r="W76" s="137"/>
      <c r="X76" s="137"/>
      <c r="Y76" s="137"/>
      <c r="Z76" s="137"/>
      <c r="AA76" s="137"/>
      <c r="AB76" s="137"/>
      <c r="AC76" s="137"/>
      <c r="AD76" s="116"/>
      <c r="AE76" s="137"/>
      <c r="AF76" s="146">
        <v>2009</v>
      </c>
      <c r="AG76" s="113">
        <v>2010</v>
      </c>
      <c r="AH76" s="137"/>
      <c r="AI76" s="137"/>
      <c r="AJ76" s="113">
        <v>2013</v>
      </c>
      <c r="AK76" s="137"/>
      <c r="AL76" s="137"/>
      <c r="AM76" s="137"/>
      <c r="AN76" s="137"/>
      <c r="AO76" s="137"/>
      <c r="AP76" s="137"/>
      <c r="AQ76" s="137"/>
      <c r="AR76" s="137"/>
      <c r="AS76" s="139"/>
    </row>
    <row r="77" spans="1:45" x14ac:dyDescent="0.25">
      <c r="A77" s="118" t="s">
        <v>257</v>
      </c>
      <c r="B77" s="153">
        <f t="shared" si="5"/>
        <v>2</v>
      </c>
      <c r="C77" s="110"/>
      <c r="D77" s="111"/>
      <c r="E77" s="111"/>
      <c r="F77" s="182"/>
      <c r="G77" s="137"/>
      <c r="H77" s="137"/>
      <c r="I77" s="137"/>
      <c r="J77" s="137"/>
      <c r="K77" s="137"/>
      <c r="L77" s="137"/>
      <c r="M77" s="137"/>
      <c r="N77" s="137"/>
      <c r="O77" s="137"/>
      <c r="P77" s="128"/>
      <c r="Q77" s="137"/>
      <c r="R77" s="137"/>
      <c r="S77" s="137"/>
      <c r="T77" s="137"/>
      <c r="U77" s="116"/>
      <c r="V77" s="113"/>
      <c r="W77" s="137"/>
      <c r="X77" s="137"/>
      <c r="Y77" s="137"/>
      <c r="Z77" s="137"/>
      <c r="AA77" s="137"/>
      <c r="AB77" s="137"/>
      <c r="AC77" s="137"/>
      <c r="AD77" s="116"/>
      <c r="AE77" s="137"/>
      <c r="AF77" s="152">
        <v>2009</v>
      </c>
      <c r="AG77" s="113">
        <v>2010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9"/>
    </row>
    <row r="78" spans="1:45" x14ac:dyDescent="0.25">
      <c r="A78" s="129" t="s">
        <v>269</v>
      </c>
      <c r="B78" s="168">
        <f t="shared" si="5"/>
        <v>2</v>
      </c>
      <c r="C78" s="107"/>
      <c r="D78" s="108"/>
      <c r="E78" s="108"/>
      <c r="F78" s="182"/>
      <c r="G78" s="137"/>
      <c r="H78" s="137"/>
      <c r="I78" s="137"/>
      <c r="J78" s="137"/>
      <c r="K78" s="137"/>
      <c r="L78" s="137"/>
      <c r="M78" s="137"/>
      <c r="N78" s="137"/>
      <c r="O78" s="137"/>
      <c r="P78" s="128"/>
      <c r="Q78" s="137"/>
      <c r="R78" s="137"/>
      <c r="S78" s="137"/>
      <c r="T78" s="137"/>
      <c r="U78" s="116"/>
      <c r="V78" s="113"/>
      <c r="W78" s="137"/>
      <c r="X78" s="137"/>
      <c r="Y78" s="137"/>
      <c r="Z78" s="137"/>
      <c r="AA78" s="137"/>
      <c r="AB78" s="137"/>
      <c r="AC78" s="137"/>
      <c r="AD78" s="116"/>
      <c r="AE78" s="137"/>
      <c r="AF78" s="152"/>
      <c r="AG78" s="112">
        <v>2010</v>
      </c>
      <c r="AH78" s="137"/>
      <c r="AI78" s="137"/>
      <c r="AJ78" s="137">
        <v>2013</v>
      </c>
      <c r="AK78" s="137"/>
      <c r="AL78" s="137"/>
      <c r="AM78" s="137"/>
      <c r="AN78" s="137"/>
      <c r="AO78" s="137"/>
      <c r="AP78" s="137"/>
      <c r="AQ78" s="137"/>
      <c r="AR78" s="137"/>
      <c r="AS78" s="139"/>
    </row>
    <row r="79" spans="1:45" x14ac:dyDescent="0.25">
      <c r="A79" s="89" t="s">
        <v>227</v>
      </c>
      <c r="B79" s="63">
        <f>COUNT(B75:B78)</f>
        <v>4</v>
      </c>
      <c r="C79" s="68"/>
      <c r="D79" s="69"/>
      <c r="E79" s="69"/>
      <c r="F79" s="55"/>
      <c r="G79" s="48"/>
      <c r="H79" s="48"/>
      <c r="I79" s="48"/>
      <c r="J79" s="48"/>
      <c r="K79" s="48"/>
      <c r="L79" s="48"/>
      <c r="M79" s="48"/>
      <c r="N79" s="48"/>
      <c r="O79" s="48"/>
      <c r="P79" s="90"/>
      <c r="Q79" s="48"/>
      <c r="R79" s="48"/>
      <c r="S79" s="48"/>
      <c r="T79" s="48"/>
      <c r="U79" s="86"/>
      <c r="V79" s="78"/>
      <c r="W79" s="48"/>
      <c r="X79" s="48"/>
      <c r="Y79" s="48"/>
      <c r="Z79" s="48"/>
      <c r="AA79" s="48"/>
      <c r="AB79" s="48"/>
      <c r="AC79" s="48"/>
      <c r="AD79" s="86"/>
      <c r="AE79" s="48"/>
      <c r="AF79" s="97"/>
      <c r="AG79" s="83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93"/>
    </row>
    <row r="80" spans="1:45" x14ac:dyDescent="0.25">
      <c r="A80" s="88"/>
      <c r="B80" s="15"/>
      <c r="C80" s="15"/>
      <c r="D80" s="16"/>
      <c r="E80" s="16"/>
      <c r="F80" s="55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86"/>
      <c r="V80" s="48"/>
      <c r="W80" s="48"/>
      <c r="X80" s="48"/>
      <c r="Y80" s="48"/>
      <c r="Z80" s="48"/>
      <c r="AA80" s="48"/>
      <c r="AB80" s="48"/>
      <c r="AC80" s="48"/>
      <c r="AD80" s="86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93"/>
    </row>
    <row r="81" spans="1:45" x14ac:dyDescent="0.25">
      <c r="A81" s="80" t="s">
        <v>11</v>
      </c>
      <c r="B81" s="35"/>
      <c r="C81" s="33"/>
      <c r="D81" s="23"/>
      <c r="E81" s="23"/>
      <c r="F81" s="18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91"/>
    </row>
    <row r="82" spans="1:45" s="32" customFormat="1" x14ac:dyDescent="0.25">
      <c r="A82" s="132" t="s">
        <v>379</v>
      </c>
      <c r="B82" s="110">
        <f t="shared" si="4"/>
        <v>2</v>
      </c>
      <c r="C82" s="158"/>
      <c r="D82" s="150"/>
      <c r="E82" s="150"/>
      <c r="F82" s="180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4">
        <v>2019</v>
      </c>
      <c r="AQ82" s="124">
        <v>2021</v>
      </c>
      <c r="AR82" s="124"/>
      <c r="AS82" s="235"/>
    </row>
    <row r="83" spans="1:45" s="32" customFormat="1" x14ac:dyDescent="0.25">
      <c r="A83" s="132" t="s">
        <v>498</v>
      </c>
      <c r="B83" s="110">
        <f t="shared" si="4"/>
        <v>2</v>
      </c>
      <c r="C83" s="158"/>
      <c r="D83" s="150"/>
      <c r="E83" s="150"/>
      <c r="F83" s="180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4"/>
      <c r="AQ83" s="124"/>
      <c r="AR83" s="123">
        <v>2022</v>
      </c>
      <c r="AS83" s="125">
        <v>2023</v>
      </c>
    </row>
    <row r="84" spans="1:45" s="32" customFormat="1" x14ac:dyDescent="0.25">
      <c r="A84" s="120" t="s">
        <v>195</v>
      </c>
      <c r="B84" s="110">
        <f t="shared" si="4"/>
        <v>4</v>
      </c>
      <c r="C84" s="158"/>
      <c r="D84" s="150"/>
      <c r="E84" s="150"/>
      <c r="F84" s="180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>
        <v>1999</v>
      </c>
      <c r="W84" s="123"/>
      <c r="X84" s="123"/>
      <c r="Y84" s="123"/>
      <c r="Z84" s="123">
        <v>2003</v>
      </c>
      <c r="AA84" s="123">
        <v>2004</v>
      </c>
      <c r="AB84" s="123"/>
      <c r="AC84" s="123"/>
      <c r="AD84" s="123"/>
      <c r="AE84" s="123">
        <v>2008</v>
      </c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5"/>
    </row>
    <row r="85" spans="1:45" s="32" customFormat="1" x14ac:dyDescent="0.25">
      <c r="A85" s="132" t="s">
        <v>460</v>
      </c>
      <c r="B85" s="110">
        <f t="shared" si="4"/>
        <v>1</v>
      </c>
      <c r="C85" s="158"/>
      <c r="D85" s="150"/>
      <c r="E85" s="150"/>
      <c r="F85" s="180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>
        <v>2021</v>
      </c>
      <c r="AR85" s="123"/>
      <c r="AS85" s="125"/>
    </row>
    <row r="86" spans="1:45" s="3" customFormat="1" x14ac:dyDescent="0.25">
      <c r="A86" s="109" t="s">
        <v>109</v>
      </c>
      <c r="B86" s="110">
        <f t="shared" si="4"/>
        <v>1</v>
      </c>
      <c r="C86" s="133"/>
      <c r="D86" s="140"/>
      <c r="E86" s="140"/>
      <c r="F86" s="178"/>
      <c r="G86" s="112"/>
      <c r="H86" s="112"/>
      <c r="I86" s="112"/>
      <c r="J86" s="112"/>
      <c r="K86" s="112"/>
      <c r="L86" s="112"/>
      <c r="M86" s="112"/>
      <c r="N86" s="112"/>
      <c r="O86" s="112"/>
      <c r="P86" s="113">
        <v>1993</v>
      </c>
      <c r="Q86" s="112"/>
      <c r="R86" s="112"/>
      <c r="S86" s="112"/>
      <c r="T86" s="112"/>
      <c r="U86" s="116"/>
      <c r="V86" s="112"/>
      <c r="W86" s="112"/>
      <c r="X86" s="112"/>
      <c r="Y86" s="112"/>
      <c r="Z86" s="112"/>
      <c r="AA86" s="112"/>
      <c r="AB86" s="112"/>
      <c r="AC86" s="112"/>
      <c r="AD86" s="116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7"/>
    </row>
    <row r="87" spans="1:45" x14ac:dyDescent="0.25">
      <c r="A87" s="118" t="s">
        <v>12</v>
      </c>
      <c r="B87" s="110">
        <f t="shared" si="4"/>
        <v>1</v>
      </c>
      <c r="C87" s="133"/>
      <c r="D87" s="140"/>
      <c r="E87" s="140"/>
      <c r="F87" s="183">
        <v>1983</v>
      </c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16"/>
      <c r="V87" s="137"/>
      <c r="W87" s="137"/>
      <c r="X87" s="137"/>
      <c r="Y87" s="137"/>
      <c r="Z87" s="137"/>
      <c r="AA87" s="137"/>
      <c r="AB87" s="137"/>
      <c r="AC87" s="137"/>
      <c r="AD87" s="116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9"/>
    </row>
    <row r="88" spans="1:45" x14ac:dyDescent="0.25">
      <c r="A88" s="118" t="s">
        <v>294</v>
      </c>
      <c r="B88" s="110">
        <f t="shared" si="4"/>
        <v>6</v>
      </c>
      <c r="C88" s="143">
        <v>1</v>
      </c>
      <c r="D88" s="136">
        <v>1</v>
      </c>
      <c r="E88" s="140"/>
      <c r="F88" s="183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16"/>
      <c r="V88" s="137"/>
      <c r="W88" s="137"/>
      <c r="X88" s="137"/>
      <c r="Y88" s="137"/>
      <c r="Z88" s="137"/>
      <c r="AA88" s="137"/>
      <c r="AB88" s="137"/>
      <c r="AC88" s="137"/>
      <c r="AD88" s="116"/>
      <c r="AE88" s="137"/>
      <c r="AF88" s="137"/>
      <c r="AG88" s="137"/>
      <c r="AH88" s="137"/>
      <c r="AI88" s="137"/>
      <c r="AJ88" s="137"/>
      <c r="AK88" s="113">
        <v>2014</v>
      </c>
      <c r="AL88" s="137"/>
      <c r="AM88" s="137"/>
      <c r="AN88" s="137"/>
      <c r="AO88" s="137">
        <v>2018</v>
      </c>
      <c r="AP88" s="113">
        <v>2019</v>
      </c>
      <c r="AQ88" s="138">
        <v>2021</v>
      </c>
      <c r="AR88" s="113">
        <v>2022</v>
      </c>
      <c r="AS88" s="229">
        <v>2023</v>
      </c>
    </row>
    <row r="89" spans="1:45" x14ac:dyDescent="0.25">
      <c r="A89" s="118" t="s">
        <v>200</v>
      </c>
      <c r="B89" s="110">
        <f t="shared" si="4"/>
        <v>1</v>
      </c>
      <c r="C89" s="133"/>
      <c r="D89" s="140"/>
      <c r="E89" s="140"/>
      <c r="F89" s="183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16"/>
      <c r="V89" s="137"/>
      <c r="W89" s="137">
        <v>2000</v>
      </c>
      <c r="X89" s="137"/>
      <c r="Y89" s="137"/>
      <c r="Z89" s="137"/>
      <c r="AA89" s="137"/>
      <c r="AB89" s="137"/>
      <c r="AC89" s="137"/>
      <c r="AD89" s="116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9"/>
    </row>
    <row r="90" spans="1:45" x14ac:dyDescent="0.25">
      <c r="A90" s="118" t="s">
        <v>211</v>
      </c>
      <c r="B90" s="110">
        <f t="shared" si="4"/>
        <v>1</v>
      </c>
      <c r="C90" s="133"/>
      <c r="D90" s="140"/>
      <c r="E90" s="140"/>
      <c r="F90" s="183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16"/>
      <c r="V90" s="137"/>
      <c r="W90" s="137"/>
      <c r="X90" s="137"/>
      <c r="Y90" s="113">
        <v>2002</v>
      </c>
      <c r="Z90" s="137"/>
      <c r="AA90" s="137"/>
      <c r="AB90" s="137"/>
      <c r="AC90" s="137"/>
      <c r="AD90" s="116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9"/>
    </row>
    <row r="91" spans="1:45" x14ac:dyDescent="0.25">
      <c r="A91" s="118" t="s">
        <v>212</v>
      </c>
      <c r="B91" s="110">
        <f t="shared" si="4"/>
        <v>1</v>
      </c>
      <c r="C91" s="133"/>
      <c r="D91" s="140"/>
      <c r="E91" s="140"/>
      <c r="F91" s="183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16"/>
      <c r="V91" s="137"/>
      <c r="W91" s="137"/>
      <c r="X91" s="137"/>
      <c r="Y91" s="137">
        <v>2002</v>
      </c>
      <c r="Z91" s="137"/>
      <c r="AA91" s="137"/>
      <c r="AB91" s="137"/>
      <c r="AC91" s="137"/>
      <c r="AD91" s="116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9"/>
    </row>
    <row r="92" spans="1:45" x14ac:dyDescent="0.25">
      <c r="A92" s="118" t="s">
        <v>41</v>
      </c>
      <c r="B92" s="110">
        <f t="shared" si="4"/>
        <v>2</v>
      </c>
      <c r="C92" s="133"/>
      <c r="D92" s="140"/>
      <c r="E92" s="140"/>
      <c r="F92" s="183">
        <v>1983</v>
      </c>
      <c r="G92" s="137">
        <v>1984</v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16"/>
      <c r="V92" s="137"/>
      <c r="W92" s="137"/>
      <c r="X92" s="137"/>
      <c r="Y92" s="137"/>
      <c r="Z92" s="137"/>
      <c r="AA92" s="137"/>
      <c r="AB92" s="137"/>
      <c r="AC92" s="137"/>
      <c r="AD92" s="116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9"/>
    </row>
    <row r="93" spans="1:45" x14ac:dyDescent="0.25">
      <c r="A93" s="118" t="s">
        <v>382</v>
      </c>
      <c r="B93" s="110">
        <f>COUNT(F93:AS93)</f>
        <v>4</v>
      </c>
      <c r="C93" s="143">
        <v>1</v>
      </c>
      <c r="D93" s="136">
        <v>1</v>
      </c>
      <c r="E93" s="140"/>
      <c r="F93" s="183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16"/>
      <c r="V93" s="137"/>
      <c r="W93" s="137"/>
      <c r="X93" s="137"/>
      <c r="Y93" s="137"/>
      <c r="Z93" s="137"/>
      <c r="AA93" s="137"/>
      <c r="AB93" s="137"/>
      <c r="AC93" s="137"/>
      <c r="AD93" s="116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>
        <v>2019</v>
      </c>
      <c r="AQ93" s="141">
        <v>2021</v>
      </c>
      <c r="AR93" s="147">
        <v>2022</v>
      </c>
      <c r="AS93" s="234">
        <v>2023</v>
      </c>
    </row>
    <row r="94" spans="1:45" x14ac:dyDescent="0.25">
      <c r="A94" s="118" t="s">
        <v>97</v>
      </c>
      <c r="B94" s="110">
        <f t="shared" si="4"/>
        <v>4</v>
      </c>
      <c r="C94" s="133"/>
      <c r="D94" s="140"/>
      <c r="E94" s="140"/>
      <c r="F94" s="183"/>
      <c r="G94" s="137"/>
      <c r="H94" s="137"/>
      <c r="I94" s="137"/>
      <c r="J94" s="137"/>
      <c r="K94" s="137"/>
      <c r="L94" s="137"/>
      <c r="M94" s="137"/>
      <c r="N94" s="137"/>
      <c r="O94" s="113">
        <v>1992</v>
      </c>
      <c r="P94" s="137"/>
      <c r="Q94" s="137"/>
      <c r="R94" s="137"/>
      <c r="S94" s="137"/>
      <c r="T94" s="137"/>
      <c r="U94" s="128">
        <v>1998</v>
      </c>
      <c r="V94" s="137"/>
      <c r="W94" s="137">
        <v>2000</v>
      </c>
      <c r="X94" s="137"/>
      <c r="Y94" s="113">
        <v>2002</v>
      </c>
      <c r="Z94" s="137"/>
      <c r="AA94" s="137"/>
      <c r="AB94" s="137"/>
      <c r="AC94" s="137"/>
      <c r="AD94" s="128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9"/>
    </row>
    <row r="95" spans="1:45" x14ac:dyDescent="0.25">
      <c r="A95" s="118" t="s">
        <v>181</v>
      </c>
      <c r="B95" s="110">
        <f t="shared" si="4"/>
        <v>3</v>
      </c>
      <c r="C95" s="133"/>
      <c r="D95" s="140"/>
      <c r="E95" s="140"/>
      <c r="F95" s="183"/>
      <c r="G95" s="137"/>
      <c r="H95" s="137"/>
      <c r="I95" s="137"/>
      <c r="J95" s="137"/>
      <c r="K95" s="137"/>
      <c r="L95" s="137"/>
      <c r="M95" s="137"/>
      <c r="N95" s="137"/>
      <c r="O95" s="113"/>
      <c r="P95" s="137"/>
      <c r="Q95" s="137"/>
      <c r="R95" s="137"/>
      <c r="S95" s="137"/>
      <c r="T95" s="137"/>
      <c r="U95" s="116">
        <v>1998</v>
      </c>
      <c r="V95" s="137"/>
      <c r="W95" s="113">
        <v>2000</v>
      </c>
      <c r="X95" s="137"/>
      <c r="Y95" s="137">
        <v>2002</v>
      </c>
      <c r="Z95" s="137"/>
      <c r="AA95" s="137"/>
      <c r="AB95" s="137"/>
      <c r="AC95" s="137"/>
      <c r="AD95" s="116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9"/>
    </row>
    <row r="96" spans="1:45" x14ac:dyDescent="0.25">
      <c r="A96" s="118" t="s">
        <v>285</v>
      </c>
      <c r="B96" s="110">
        <f t="shared" si="4"/>
        <v>8</v>
      </c>
      <c r="C96" s="143">
        <v>2</v>
      </c>
      <c r="D96" s="136">
        <v>1</v>
      </c>
      <c r="E96" s="171">
        <v>1</v>
      </c>
      <c r="F96" s="183"/>
      <c r="G96" s="137"/>
      <c r="H96" s="137"/>
      <c r="I96" s="137"/>
      <c r="J96" s="137"/>
      <c r="K96" s="137"/>
      <c r="L96" s="137"/>
      <c r="M96" s="137"/>
      <c r="N96" s="137"/>
      <c r="O96" s="113"/>
      <c r="P96" s="137"/>
      <c r="Q96" s="137"/>
      <c r="R96" s="137"/>
      <c r="S96" s="137"/>
      <c r="T96" s="137"/>
      <c r="U96" s="116"/>
      <c r="V96" s="137"/>
      <c r="W96" s="113"/>
      <c r="X96" s="137"/>
      <c r="Y96" s="137"/>
      <c r="Z96" s="137"/>
      <c r="AA96" s="137"/>
      <c r="AB96" s="137"/>
      <c r="AC96" s="137"/>
      <c r="AD96" s="116"/>
      <c r="AE96" s="137"/>
      <c r="AF96" s="137"/>
      <c r="AG96" s="137"/>
      <c r="AH96" s="137"/>
      <c r="AI96" s="137"/>
      <c r="AJ96" s="144">
        <v>2013</v>
      </c>
      <c r="AK96" s="141">
        <v>2014</v>
      </c>
      <c r="AL96" s="137">
        <v>2015</v>
      </c>
      <c r="AM96" s="137">
        <v>2016</v>
      </c>
      <c r="AN96" s="144">
        <v>2017</v>
      </c>
      <c r="AO96" s="137">
        <v>2018</v>
      </c>
      <c r="AP96" s="199">
        <v>2019</v>
      </c>
      <c r="AQ96" s="137"/>
      <c r="AR96" s="137">
        <v>2022</v>
      </c>
      <c r="AS96" s="139"/>
    </row>
    <row r="97" spans="1:45" x14ac:dyDescent="0.25">
      <c r="A97" s="118" t="s">
        <v>306</v>
      </c>
      <c r="B97" s="110">
        <f t="shared" si="4"/>
        <v>3</v>
      </c>
      <c r="C97" s="143"/>
      <c r="D97" s="136"/>
      <c r="E97" s="140"/>
      <c r="F97" s="183"/>
      <c r="G97" s="137"/>
      <c r="H97" s="137"/>
      <c r="I97" s="137"/>
      <c r="J97" s="137"/>
      <c r="K97" s="137"/>
      <c r="L97" s="137"/>
      <c r="M97" s="137"/>
      <c r="N97" s="137"/>
      <c r="O97" s="113"/>
      <c r="P97" s="137"/>
      <c r="Q97" s="137"/>
      <c r="R97" s="137"/>
      <c r="S97" s="137"/>
      <c r="T97" s="137"/>
      <c r="U97" s="116"/>
      <c r="V97" s="137"/>
      <c r="W97" s="113"/>
      <c r="X97" s="137"/>
      <c r="Y97" s="137"/>
      <c r="Z97" s="137"/>
      <c r="AA97" s="137"/>
      <c r="AB97" s="137"/>
      <c r="AC97" s="137"/>
      <c r="AD97" s="116"/>
      <c r="AE97" s="137"/>
      <c r="AF97" s="137"/>
      <c r="AG97" s="137"/>
      <c r="AH97" s="137"/>
      <c r="AI97" s="137"/>
      <c r="AJ97" s="144"/>
      <c r="AK97" s="141"/>
      <c r="AL97" s="113">
        <v>2015</v>
      </c>
      <c r="AM97" s="113">
        <v>2016</v>
      </c>
      <c r="AN97" s="113">
        <v>2017</v>
      </c>
      <c r="AO97" s="137"/>
      <c r="AP97" s="137"/>
      <c r="AQ97" s="137"/>
      <c r="AR97" s="137"/>
      <c r="AS97" s="139"/>
    </row>
    <row r="98" spans="1:45" x14ac:dyDescent="0.25">
      <c r="A98" s="118" t="s">
        <v>289</v>
      </c>
      <c r="B98" s="110">
        <f t="shared" si="4"/>
        <v>1</v>
      </c>
      <c r="C98" s="143"/>
      <c r="D98" s="136"/>
      <c r="E98" s="140"/>
      <c r="F98" s="183"/>
      <c r="G98" s="137"/>
      <c r="H98" s="137"/>
      <c r="I98" s="137"/>
      <c r="J98" s="137"/>
      <c r="K98" s="137"/>
      <c r="L98" s="137"/>
      <c r="M98" s="137"/>
      <c r="N98" s="137"/>
      <c r="O98" s="113"/>
      <c r="P98" s="137"/>
      <c r="Q98" s="137"/>
      <c r="R98" s="137"/>
      <c r="S98" s="137"/>
      <c r="T98" s="137"/>
      <c r="U98" s="116"/>
      <c r="V98" s="137"/>
      <c r="W98" s="113"/>
      <c r="X98" s="137"/>
      <c r="Y98" s="137"/>
      <c r="Z98" s="137"/>
      <c r="AA98" s="137"/>
      <c r="AB98" s="137"/>
      <c r="AC98" s="137"/>
      <c r="AD98" s="116"/>
      <c r="AE98" s="137"/>
      <c r="AF98" s="137"/>
      <c r="AG98" s="137"/>
      <c r="AH98" s="137"/>
      <c r="AI98" s="137"/>
      <c r="AJ98" s="147">
        <v>2013</v>
      </c>
      <c r="AK98" s="137"/>
      <c r="AL98" s="137"/>
      <c r="AM98" s="137"/>
      <c r="AN98" s="137"/>
      <c r="AO98" s="137"/>
      <c r="AP98" s="137"/>
      <c r="AQ98" s="137"/>
      <c r="AR98" s="137"/>
      <c r="AS98" s="139"/>
    </row>
    <row r="99" spans="1:45" x14ac:dyDescent="0.25">
      <c r="A99" s="118" t="s">
        <v>136</v>
      </c>
      <c r="B99" s="110">
        <f t="shared" si="4"/>
        <v>7</v>
      </c>
      <c r="C99" s="143">
        <v>4</v>
      </c>
      <c r="D99" s="136"/>
      <c r="E99" s="140"/>
      <c r="F99" s="183"/>
      <c r="G99" s="137"/>
      <c r="H99" s="137"/>
      <c r="I99" s="137"/>
      <c r="J99" s="137"/>
      <c r="K99" s="137"/>
      <c r="L99" s="137"/>
      <c r="M99" s="137"/>
      <c r="N99" s="137"/>
      <c r="O99" s="113"/>
      <c r="P99" s="137"/>
      <c r="Q99" s="137"/>
      <c r="R99" s="137"/>
      <c r="S99" s="137"/>
      <c r="T99" s="144">
        <v>1997</v>
      </c>
      <c r="U99" s="116">
        <v>1998</v>
      </c>
      <c r="V99" s="137"/>
      <c r="W99" s="137"/>
      <c r="X99" s="144">
        <v>2001</v>
      </c>
      <c r="Y99" s="144">
        <v>2002</v>
      </c>
      <c r="Z99" s="144">
        <v>2003</v>
      </c>
      <c r="AA99" s="137"/>
      <c r="AB99" s="137"/>
      <c r="AC99" s="113">
        <v>2006</v>
      </c>
      <c r="AD99" s="128">
        <v>2007</v>
      </c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9"/>
    </row>
    <row r="100" spans="1:45" x14ac:dyDescent="0.25">
      <c r="A100" s="118" t="s">
        <v>98</v>
      </c>
      <c r="B100" s="110">
        <f>COUNT(F100:AS100)</f>
        <v>18</v>
      </c>
      <c r="C100" s="143">
        <v>9</v>
      </c>
      <c r="D100" s="136">
        <v>1</v>
      </c>
      <c r="E100" s="171">
        <v>1</v>
      </c>
      <c r="F100" s="183"/>
      <c r="G100" s="137"/>
      <c r="H100" s="137"/>
      <c r="I100" s="137"/>
      <c r="J100" s="137"/>
      <c r="K100" s="137"/>
      <c r="L100" s="137"/>
      <c r="M100" s="137"/>
      <c r="N100" s="137"/>
      <c r="O100" s="112">
        <v>1992</v>
      </c>
      <c r="P100" s="137"/>
      <c r="Q100" s="137"/>
      <c r="R100" s="137"/>
      <c r="S100" s="137"/>
      <c r="T100" s="145">
        <v>1997</v>
      </c>
      <c r="U100" s="128">
        <v>1998</v>
      </c>
      <c r="V100" s="137"/>
      <c r="W100" s="137"/>
      <c r="X100" s="145">
        <v>2001</v>
      </c>
      <c r="Y100" s="145">
        <v>2002</v>
      </c>
      <c r="Z100" s="145">
        <v>2003</v>
      </c>
      <c r="AA100" s="137"/>
      <c r="AB100" s="137"/>
      <c r="AC100" s="137"/>
      <c r="AD100" s="128"/>
      <c r="AE100" s="137"/>
      <c r="AF100" s="144">
        <v>2009</v>
      </c>
      <c r="AG100" s="137">
        <v>2010</v>
      </c>
      <c r="AH100" s="144">
        <v>2011</v>
      </c>
      <c r="AI100" s="144">
        <v>2012</v>
      </c>
      <c r="AJ100" s="145">
        <v>2013</v>
      </c>
      <c r="AK100" s="138">
        <v>2014</v>
      </c>
      <c r="AL100" s="113">
        <v>2015</v>
      </c>
      <c r="AM100" s="113">
        <v>2016</v>
      </c>
      <c r="AN100" s="145">
        <v>2017</v>
      </c>
      <c r="AO100" s="113">
        <v>2018</v>
      </c>
      <c r="AP100" s="171">
        <v>2019</v>
      </c>
      <c r="AQ100" s="137"/>
      <c r="AR100" s="113">
        <v>2022</v>
      </c>
      <c r="AS100" s="228"/>
    </row>
    <row r="101" spans="1:45" x14ac:dyDescent="0.25">
      <c r="A101" s="118" t="s">
        <v>46</v>
      </c>
      <c r="B101" s="110">
        <f t="shared" si="4"/>
        <v>1</v>
      </c>
      <c r="C101" s="143"/>
      <c r="D101" s="136"/>
      <c r="E101" s="140"/>
      <c r="F101" s="178">
        <v>1983</v>
      </c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16"/>
      <c r="V101" s="137"/>
      <c r="W101" s="137"/>
      <c r="X101" s="137"/>
      <c r="Y101" s="137"/>
      <c r="Z101" s="137"/>
      <c r="AA101" s="137"/>
      <c r="AB101" s="137"/>
      <c r="AC101" s="137"/>
      <c r="AD101" s="116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9"/>
    </row>
    <row r="102" spans="1:45" x14ac:dyDescent="0.25">
      <c r="A102" s="118" t="s">
        <v>497</v>
      </c>
      <c r="B102" s="110">
        <f t="shared" si="4"/>
        <v>9</v>
      </c>
      <c r="C102" s="143"/>
      <c r="D102" s="136"/>
      <c r="E102" s="171">
        <v>1</v>
      </c>
      <c r="F102" s="178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16"/>
      <c r="V102" s="137"/>
      <c r="W102" s="137"/>
      <c r="X102" s="137"/>
      <c r="Y102" s="137"/>
      <c r="Z102" s="137"/>
      <c r="AA102" s="137"/>
      <c r="AB102" s="137"/>
      <c r="AC102" s="137"/>
      <c r="AD102" s="116"/>
      <c r="AE102" s="137"/>
      <c r="AF102" s="137"/>
      <c r="AG102" s="137"/>
      <c r="AH102" s="137"/>
      <c r="AI102" s="137"/>
      <c r="AJ102" s="137">
        <v>2013</v>
      </c>
      <c r="AK102" s="137">
        <v>2014</v>
      </c>
      <c r="AL102" s="137">
        <v>2015</v>
      </c>
      <c r="AM102" s="137">
        <v>2016</v>
      </c>
      <c r="AN102" s="137">
        <v>2017</v>
      </c>
      <c r="AO102" s="113">
        <v>2018</v>
      </c>
      <c r="AP102" s="137"/>
      <c r="AQ102" s="114">
        <v>2021</v>
      </c>
      <c r="AR102" s="142">
        <v>2022</v>
      </c>
      <c r="AS102" s="283">
        <v>2023</v>
      </c>
    </row>
    <row r="103" spans="1:45" x14ac:dyDescent="0.25">
      <c r="A103" s="118" t="s">
        <v>456</v>
      </c>
      <c r="B103" s="110">
        <f t="shared" si="4"/>
        <v>1</v>
      </c>
      <c r="C103" s="143"/>
      <c r="D103" s="136"/>
      <c r="E103" s="171">
        <v>1</v>
      </c>
      <c r="F103" s="178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16"/>
      <c r="V103" s="137"/>
      <c r="W103" s="137"/>
      <c r="X103" s="137"/>
      <c r="Y103" s="137"/>
      <c r="Z103" s="137"/>
      <c r="AA103" s="137"/>
      <c r="AB103" s="137"/>
      <c r="AC103" s="137"/>
      <c r="AD103" s="116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13"/>
      <c r="AP103" s="137"/>
      <c r="AQ103" s="119">
        <v>2021</v>
      </c>
      <c r="AR103" s="119"/>
      <c r="AS103" s="232"/>
    </row>
    <row r="104" spans="1:45" x14ac:dyDescent="0.25">
      <c r="A104" s="118" t="s">
        <v>380</v>
      </c>
      <c r="B104" s="110">
        <f t="shared" si="4"/>
        <v>1</v>
      </c>
      <c r="C104" s="143"/>
      <c r="D104" s="136"/>
      <c r="E104" s="140"/>
      <c r="F104" s="178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16"/>
      <c r="V104" s="137"/>
      <c r="W104" s="137"/>
      <c r="X104" s="137"/>
      <c r="Y104" s="137"/>
      <c r="Z104" s="137"/>
      <c r="AA104" s="137"/>
      <c r="AB104" s="137"/>
      <c r="AC104" s="137"/>
      <c r="AD104" s="116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13"/>
      <c r="AP104" s="137">
        <v>2019</v>
      </c>
      <c r="AQ104" s="137"/>
      <c r="AR104" s="137"/>
      <c r="AS104" s="139"/>
    </row>
    <row r="105" spans="1:45" x14ac:dyDescent="0.25">
      <c r="A105" s="118" t="s">
        <v>49</v>
      </c>
      <c r="B105" s="110">
        <f t="shared" si="4"/>
        <v>3</v>
      </c>
      <c r="C105" s="143"/>
      <c r="D105" s="136"/>
      <c r="E105" s="140"/>
      <c r="F105" s="178">
        <v>1983</v>
      </c>
      <c r="G105" s="137"/>
      <c r="H105" s="113">
        <v>1985</v>
      </c>
      <c r="I105" s="113">
        <v>1986</v>
      </c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16"/>
      <c r="V105" s="137"/>
      <c r="W105" s="137"/>
      <c r="X105" s="137"/>
      <c r="Y105" s="137"/>
      <c r="Z105" s="137"/>
      <c r="AA105" s="137"/>
      <c r="AB105" s="137"/>
      <c r="AC105" s="137"/>
      <c r="AD105" s="116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9"/>
    </row>
    <row r="106" spans="1:45" x14ac:dyDescent="0.25">
      <c r="A106" s="118" t="s">
        <v>254</v>
      </c>
      <c r="B106" s="110">
        <f t="shared" si="4"/>
        <v>11</v>
      </c>
      <c r="C106" s="143"/>
      <c r="D106" s="136"/>
      <c r="E106" s="171">
        <v>1</v>
      </c>
      <c r="F106" s="178"/>
      <c r="G106" s="137"/>
      <c r="H106" s="113"/>
      <c r="I106" s="113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16"/>
      <c r="V106" s="137"/>
      <c r="W106" s="137"/>
      <c r="X106" s="137"/>
      <c r="Y106" s="137"/>
      <c r="Z106" s="137"/>
      <c r="AA106" s="137"/>
      <c r="AB106" s="137"/>
      <c r="AC106" s="137"/>
      <c r="AD106" s="116"/>
      <c r="AE106" s="137"/>
      <c r="AF106" s="137">
        <v>2009</v>
      </c>
      <c r="AG106" s="113">
        <v>2010</v>
      </c>
      <c r="AH106" s="113">
        <v>2011</v>
      </c>
      <c r="AI106" s="113">
        <v>2012</v>
      </c>
      <c r="AJ106" s="113">
        <v>2013</v>
      </c>
      <c r="AK106" s="113">
        <v>2014</v>
      </c>
      <c r="AL106" s="137">
        <v>2015</v>
      </c>
      <c r="AM106" s="113">
        <v>2016</v>
      </c>
      <c r="AN106" s="137">
        <v>2017</v>
      </c>
      <c r="AO106" s="137">
        <v>2018</v>
      </c>
      <c r="AP106" s="137"/>
      <c r="AQ106" s="137"/>
      <c r="AR106" s="137"/>
      <c r="AS106" s="233">
        <v>2023</v>
      </c>
    </row>
    <row r="107" spans="1:45" x14ac:dyDescent="0.25">
      <c r="A107" s="118" t="s">
        <v>260</v>
      </c>
      <c r="B107" s="110">
        <f t="shared" si="4"/>
        <v>10</v>
      </c>
      <c r="C107" s="143"/>
      <c r="D107" s="136"/>
      <c r="E107" s="171">
        <v>1</v>
      </c>
      <c r="F107" s="178"/>
      <c r="G107" s="137"/>
      <c r="H107" s="113"/>
      <c r="I107" s="113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16"/>
      <c r="V107" s="137"/>
      <c r="W107" s="137"/>
      <c r="X107" s="137"/>
      <c r="Y107" s="137"/>
      <c r="Z107" s="137"/>
      <c r="AA107" s="137"/>
      <c r="AB107" s="137"/>
      <c r="AC107" s="137"/>
      <c r="AD107" s="116"/>
      <c r="AE107" s="137"/>
      <c r="AF107" s="137"/>
      <c r="AG107" s="112">
        <v>2010</v>
      </c>
      <c r="AH107" s="137">
        <v>2011</v>
      </c>
      <c r="AI107" s="137">
        <v>2012</v>
      </c>
      <c r="AJ107" s="113">
        <v>2013</v>
      </c>
      <c r="AK107" s="137">
        <v>2014</v>
      </c>
      <c r="AL107" s="113">
        <v>2015</v>
      </c>
      <c r="AM107" s="137">
        <v>2016</v>
      </c>
      <c r="AN107" s="113">
        <v>2017</v>
      </c>
      <c r="AO107" s="113">
        <v>2018</v>
      </c>
      <c r="AP107" s="137"/>
      <c r="AQ107" s="137"/>
      <c r="AR107" s="137"/>
      <c r="AS107" s="232">
        <v>2023</v>
      </c>
    </row>
    <row r="108" spans="1:45" x14ac:dyDescent="0.25">
      <c r="A108" s="118" t="s">
        <v>232</v>
      </c>
      <c r="B108" s="110">
        <f t="shared" si="4"/>
        <v>6</v>
      </c>
      <c r="C108" s="143">
        <v>3</v>
      </c>
      <c r="D108" s="136"/>
      <c r="E108" s="140"/>
      <c r="F108" s="178"/>
      <c r="G108" s="137"/>
      <c r="H108" s="113"/>
      <c r="I108" s="113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16"/>
      <c r="V108" s="137"/>
      <c r="W108" s="137"/>
      <c r="X108" s="137"/>
      <c r="Y108" s="137"/>
      <c r="Z108" s="137"/>
      <c r="AA108" s="137"/>
      <c r="AB108" s="137"/>
      <c r="AC108" s="137">
        <v>2006</v>
      </c>
      <c r="AD108" s="116">
        <v>2007</v>
      </c>
      <c r="AE108" s="137"/>
      <c r="AF108" s="145">
        <v>2009</v>
      </c>
      <c r="AG108" s="113">
        <v>2010</v>
      </c>
      <c r="AH108" s="145">
        <v>2011</v>
      </c>
      <c r="AI108" s="145">
        <v>2012</v>
      </c>
      <c r="AJ108" s="144"/>
      <c r="AK108" s="137"/>
      <c r="AL108" s="137"/>
      <c r="AM108" s="137"/>
      <c r="AN108" s="137"/>
      <c r="AO108" s="137"/>
      <c r="AP108" s="137"/>
      <c r="AQ108" s="137"/>
      <c r="AR108" s="137"/>
      <c r="AS108" s="139"/>
    </row>
    <row r="109" spans="1:45" x14ac:dyDescent="0.25">
      <c r="A109" s="118" t="s">
        <v>218</v>
      </c>
      <c r="B109" s="110">
        <f t="shared" si="4"/>
        <v>8</v>
      </c>
      <c r="C109" s="143"/>
      <c r="D109" s="136"/>
      <c r="E109" s="140"/>
      <c r="F109" s="178"/>
      <c r="G109" s="137"/>
      <c r="H109" s="112">
        <v>1985</v>
      </c>
      <c r="I109" s="137">
        <v>1986</v>
      </c>
      <c r="J109" s="137"/>
      <c r="K109" s="137"/>
      <c r="L109" s="137"/>
      <c r="M109" s="137"/>
      <c r="N109" s="137"/>
      <c r="O109" s="137"/>
      <c r="P109" s="137">
        <v>1993</v>
      </c>
      <c r="Q109" s="137"/>
      <c r="R109" s="137"/>
      <c r="S109" s="137"/>
      <c r="T109" s="137"/>
      <c r="U109" s="116"/>
      <c r="V109" s="113">
        <v>1999</v>
      </c>
      <c r="W109" s="137"/>
      <c r="X109" s="137"/>
      <c r="Y109" s="137"/>
      <c r="Z109" s="113">
        <v>2003</v>
      </c>
      <c r="AA109" s="113">
        <v>2004</v>
      </c>
      <c r="AB109" s="137"/>
      <c r="AC109" s="137"/>
      <c r="AD109" s="116"/>
      <c r="AE109" s="113">
        <v>2008</v>
      </c>
      <c r="AF109" s="113">
        <v>2009</v>
      </c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9"/>
    </row>
    <row r="110" spans="1:45" x14ac:dyDescent="0.25">
      <c r="A110" s="118" t="s">
        <v>199</v>
      </c>
      <c r="B110" s="110">
        <f t="shared" si="4"/>
        <v>1</v>
      </c>
      <c r="C110" s="143"/>
      <c r="D110" s="136"/>
      <c r="E110" s="140"/>
      <c r="F110" s="178"/>
      <c r="G110" s="137"/>
      <c r="H110" s="112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16"/>
      <c r="V110" s="113"/>
      <c r="W110" s="113">
        <v>2000</v>
      </c>
      <c r="X110" s="137"/>
      <c r="Y110" s="137"/>
      <c r="Z110" s="137"/>
      <c r="AA110" s="137"/>
      <c r="AB110" s="137"/>
      <c r="AC110" s="137"/>
      <c r="AD110" s="116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9"/>
    </row>
    <row r="111" spans="1:45" x14ac:dyDescent="0.25">
      <c r="A111" s="129" t="s">
        <v>42</v>
      </c>
      <c r="B111" s="107">
        <f t="shared" si="4"/>
        <v>1</v>
      </c>
      <c r="C111" s="164"/>
      <c r="D111" s="165"/>
      <c r="E111" s="167"/>
      <c r="F111" s="182"/>
      <c r="G111" s="113">
        <v>1984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16"/>
      <c r="V111" s="137"/>
      <c r="W111" s="137"/>
      <c r="X111" s="137"/>
      <c r="Y111" s="137"/>
      <c r="Z111" s="137"/>
      <c r="AA111" s="137"/>
      <c r="AB111" s="137"/>
      <c r="AC111" s="137"/>
      <c r="AD111" s="116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9"/>
    </row>
    <row r="112" spans="1:45" x14ac:dyDescent="0.25">
      <c r="A112" s="89" t="s">
        <v>227</v>
      </c>
      <c r="B112" s="63">
        <f>COUNT(B82:B111)</f>
        <v>30</v>
      </c>
      <c r="C112" s="64">
        <v>10</v>
      </c>
      <c r="D112" s="65">
        <v>2</v>
      </c>
      <c r="E112" s="172">
        <v>3</v>
      </c>
      <c r="F112" s="55"/>
      <c r="G112" s="7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86"/>
      <c r="V112" s="48"/>
      <c r="W112" s="48"/>
      <c r="X112" s="48"/>
      <c r="Y112" s="48"/>
      <c r="Z112" s="48"/>
      <c r="AA112" s="48"/>
      <c r="AB112" s="48"/>
      <c r="AC112" s="48"/>
      <c r="AD112" s="86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93"/>
    </row>
    <row r="113" spans="1:45" x14ac:dyDescent="0.25">
      <c r="A113" s="88"/>
      <c r="B113" s="15"/>
      <c r="C113" s="15"/>
      <c r="D113" s="16"/>
      <c r="E113" s="16"/>
      <c r="F113" s="55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86"/>
      <c r="V113" s="48"/>
      <c r="W113" s="48"/>
      <c r="X113" s="48"/>
      <c r="Y113" s="48"/>
      <c r="Z113" s="48"/>
      <c r="AA113" s="48"/>
      <c r="AB113" s="48"/>
      <c r="AC113" s="48"/>
      <c r="AD113" s="86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93"/>
    </row>
    <row r="114" spans="1:45" s="2" customFormat="1" x14ac:dyDescent="0.25">
      <c r="A114" s="80" t="s">
        <v>13</v>
      </c>
      <c r="B114" s="35"/>
      <c r="C114" s="33"/>
      <c r="D114" s="23"/>
      <c r="E114" s="23"/>
      <c r="F114" s="17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81"/>
    </row>
    <row r="115" spans="1:45" s="32" customFormat="1" x14ac:dyDescent="0.25">
      <c r="A115" s="120" t="s">
        <v>246</v>
      </c>
      <c r="B115" s="110">
        <f t="shared" si="4"/>
        <v>2</v>
      </c>
      <c r="C115" s="149"/>
      <c r="D115" s="150"/>
      <c r="E115" s="150"/>
      <c r="F115" s="180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>
        <v>2008</v>
      </c>
      <c r="AF115" s="123"/>
      <c r="AG115" s="123"/>
      <c r="AH115" s="124">
        <v>2011</v>
      </c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5"/>
    </row>
    <row r="116" spans="1:45" s="3" customFormat="1" x14ac:dyDescent="0.25">
      <c r="A116" s="109" t="s">
        <v>54</v>
      </c>
      <c r="B116" s="110">
        <f t="shared" si="4"/>
        <v>2</v>
      </c>
      <c r="C116" s="143"/>
      <c r="D116" s="140"/>
      <c r="E116" s="140"/>
      <c r="F116" s="178"/>
      <c r="G116" s="112"/>
      <c r="H116" s="112">
        <v>1985</v>
      </c>
      <c r="I116" s="112">
        <v>1986</v>
      </c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6"/>
      <c r="V116" s="112"/>
      <c r="W116" s="112"/>
      <c r="X116" s="112"/>
      <c r="Y116" s="112"/>
      <c r="Z116" s="112"/>
      <c r="AA116" s="112"/>
      <c r="AB116" s="112"/>
      <c r="AC116" s="112"/>
      <c r="AD116" s="116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7"/>
    </row>
    <row r="117" spans="1:45" s="3" customFormat="1" x14ac:dyDescent="0.25">
      <c r="A117" s="109" t="s">
        <v>24</v>
      </c>
      <c r="B117" s="110">
        <f t="shared" si="4"/>
        <v>2</v>
      </c>
      <c r="C117" s="143"/>
      <c r="D117" s="140"/>
      <c r="E117" s="140"/>
      <c r="F117" s="178">
        <v>1983</v>
      </c>
      <c r="G117" s="112">
        <v>1984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6"/>
      <c r="V117" s="112"/>
      <c r="W117" s="112"/>
      <c r="X117" s="112"/>
      <c r="Y117" s="112"/>
      <c r="Z117" s="112"/>
      <c r="AA117" s="112"/>
      <c r="AB117" s="112"/>
      <c r="AC117" s="112"/>
      <c r="AD117" s="116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7"/>
    </row>
    <row r="118" spans="1:45" s="3" customFormat="1" x14ac:dyDescent="0.25">
      <c r="A118" s="109" t="s">
        <v>99</v>
      </c>
      <c r="B118" s="110">
        <f t="shared" si="4"/>
        <v>15</v>
      </c>
      <c r="C118" s="143"/>
      <c r="D118" s="140"/>
      <c r="E118" s="140"/>
      <c r="F118" s="178"/>
      <c r="G118" s="112"/>
      <c r="H118" s="112"/>
      <c r="I118" s="112"/>
      <c r="J118" s="112"/>
      <c r="K118" s="112"/>
      <c r="L118" s="112"/>
      <c r="M118" s="112"/>
      <c r="N118" s="112"/>
      <c r="O118" s="113">
        <v>1992</v>
      </c>
      <c r="P118" s="113">
        <v>1993</v>
      </c>
      <c r="Q118" s="113">
        <v>1994</v>
      </c>
      <c r="R118" s="113">
        <v>1995</v>
      </c>
      <c r="S118" s="113">
        <v>1996</v>
      </c>
      <c r="T118" s="113">
        <v>1997</v>
      </c>
      <c r="U118" s="128">
        <v>1998</v>
      </c>
      <c r="V118" s="113">
        <v>1999</v>
      </c>
      <c r="W118" s="113">
        <v>2000</v>
      </c>
      <c r="X118" s="113">
        <v>2001</v>
      </c>
      <c r="Y118" s="113">
        <v>2002</v>
      </c>
      <c r="Z118" s="113">
        <v>2003</v>
      </c>
      <c r="AA118" s="113">
        <v>2004</v>
      </c>
      <c r="AB118" s="113">
        <v>2005</v>
      </c>
      <c r="AC118" s="113">
        <v>2006</v>
      </c>
      <c r="AD118" s="128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7"/>
    </row>
    <row r="119" spans="1:45" s="3" customFormat="1" x14ac:dyDescent="0.25">
      <c r="A119" s="109" t="s">
        <v>69</v>
      </c>
      <c r="B119" s="110">
        <f t="shared" si="4"/>
        <v>5</v>
      </c>
      <c r="C119" s="143"/>
      <c r="D119" s="140"/>
      <c r="E119" s="140"/>
      <c r="F119" s="178"/>
      <c r="G119" s="112"/>
      <c r="H119" s="112"/>
      <c r="I119" s="112"/>
      <c r="J119" s="112"/>
      <c r="K119" s="112">
        <v>1988</v>
      </c>
      <c r="L119" s="112">
        <v>1989</v>
      </c>
      <c r="M119" s="112">
        <v>1990</v>
      </c>
      <c r="N119" s="112">
        <v>1991</v>
      </c>
      <c r="O119" s="112"/>
      <c r="P119" s="112"/>
      <c r="Q119" s="112">
        <v>1994</v>
      </c>
      <c r="R119" s="112"/>
      <c r="S119" s="112"/>
      <c r="T119" s="112"/>
      <c r="U119" s="116"/>
      <c r="V119" s="112"/>
      <c r="W119" s="112"/>
      <c r="X119" s="112"/>
      <c r="Y119" s="112"/>
      <c r="Z119" s="112"/>
      <c r="AA119" s="112"/>
      <c r="AB119" s="112"/>
      <c r="AC119" s="112"/>
      <c r="AD119" s="116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7"/>
    </row>
    <row r="120" spans="1:45" s="3" customFormat="1" x14ac:dyDescent="0.25">
      <c r="A120" s="118" t="s">
        <v>36</v>
      </c>
      <c r="B120" s="110">
        <f t="shared" si="4"/>
        <v>1</v>
      </c>
      <c r="C120" s="143"/>
      <c r="D120" s="140"/>
      <c r="E120" s="140"/>
      <c r="F120" s="178"/>
      <c r="G120" s="112">
        <v>1984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6"/>
      <c r="V120" s="112"/>
      <c r="W120" s="112"/>
      <c r="X120" s="112"/>
      <c r="Y120" s="112"/>
      <c r="Z120" s="112"/>
      <c r="AA120" s="112"/>
      <c r="AB120" s="112"/>
      <c r="AC120" s="112"/>
      <c r="AD120" s="116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7"/>
    </row>
    <row r="121" spans="1:45" s="3" customFormat="1" x14ac:dyDescent="0.25">
      <c r="A121" s="118" t="s">
        <v>359</v>
      </c>
      <c r="B121" s="110">
        <f t="shared" si="4"/>
        <v>6</v>
      </c>
      <c r="C121" s="143">
        <v>1</v>
      </c>
      <c r="D121" s="136">
        <v>1</v>
      </c>
      <c r="E121" s="171">
        <v>2</v>
      </c>
      <c r="F121" s="178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6"/>
      <c r="V121" s="112"/>
      <c r="W121" s="112"/>
      <c r="X121" s="112"/>
      <c r="Y121" s="112"/>
      <c r="Z121" s="112"/>
      <c r="AA121" s="112"/>
      <c r="AB121" s="112"/>
      <c r="AC121" s="112"/>
      <c r="AD121" s="116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>
        <v>2017</v>
      </c>
      <c r="AO121" s="119">
        <v>2018</v>
      </c>
      <c r="AP121" s="119">
        <v>2019</v>
      </c>
      <c r="AQ121" s="112">
        <v>2021</v>
      </c>
      <c r="AR121" s="144">
        <v>2022</v>
      </c>
      <c r="AS121" s="306">
        <v>2023</v>
      </c>
    </row>
    <row r="122" spans="1:45" s="3" customFormat="1" x14ac:dyDescent="0.25">
      <c r="A122" s="118" t="s">
        <v>384</v>
      </c>
      <c r="B122" s="110">
        <f t="shared" si="4"/>
        <v>1</v>
      </c>
      <c r="C122" s="143"/>
      <c r="D122" s="140"/>
      <c r="E122" s="171"/>
      <c r="F122" s="178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6"/>
      <c r="V122" s="112"/>
      <c r="W122" s="112"/>
      <c r="X122" s="112"/>
      <c r="Y122" s="112"/>
      <c r="Z122" s="112"/>
      <c r="AA122" s="112"/>
      <c r="AB122" s="112"/>
      <c r="AC122" s="112"/>
      <c r="AD122" s="116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9"/>
      <c r="AP122" s="147">
        <v>2019</v>
      </c>
      <c r="AQ122" s="112"/>
      <c r="AR122" s="112"/>
      <c r="AS122" s="117"/>
    </row>
    <row r="123" spans="1:45" s="3" customFormat="1" x14ac:dyDescent="0.25">
      <c r="A123" s="118" t="s">
        <v>55</v>
      </c>
      <c r="B123" s="110">
        <f t="shared" si="4"/>
        <v>30</v>
      </c>
      <c r="C123" s="143">
        <v>5</v>
      </c>
      <c r="D123" s="136">
        <v>10</v>
      </c>
      <c r="E123" s="171">
        <v>1</v>
      </c>
      <c r="F123" s="178"/>
      <c r="G123" s="112"/>
      <c r="H123" s="113">
        <v>1985</v>
      </c>
      <c r="I123" s="112"/>
      <c r="J123" s="112"/>
      <c r="K123" s="112"/>
      <c r="L123" s="112"/>
      <c r="M123" s="112"/>
      <c r="N123" s="112"/>
      <c r="O123" s="138">
        <v>1992</v>
      </c>
      <c r="P123" s="138">
        <v>1993</v>
      </c>
      <c r="Q123" s="113">
        <v>1994</v>
      </c>
      <c r="R123" s="145">
        <v>1995</v>
      </c>
      <c r="S123" s="145">
        <v>1996</v>
      </c>
      <c r="T123" s="113">
        <v>1997</v>
      </c>
      <c r="U123" s="128">
        <v>1998</v>
      </c>
      <c r="V123" s="113">
        <v>1999</v>
      </c>
      <c r="W123" s="145">
        <v>2000</v>
      </c>
      <c r="X123" s="113">
        <v>2001</v>
      </c>
      <c r="Y123" s="138">
        <v>2002</v>
      </c>
      <c r="Z123" s="113">
        <v>2003</v>
      </c>
      <c r="AA123" s="138">
        <v>2004</v>
      </c>
      <c r="AB123" s="138">
        <v>2005</v>
      </c>
      <c r="AC123" s="138">
        <v>2006</v>
      </c>
      <c r="AD123" s="128">
        <v>2007</v>
      </c>
      <c r="AE123" s="113">
        <v>2008</v>
      </c>
      <c r="AF123" s="113">
        <v>2009</v>
      </c>
      <c r="AG123" s="138">
        <v>2010</v>
      </c>
      <c r="AH123" s="114">
        <v>2011</v>
      </c>
      <c r="AI123" s="113">
        <v>2012</v>
      </c>
      <c r="AJ123" s="141">
        <v>2013</v>
      </c>
      <c r="AK123" s="145">
        <v>2014</v>
      </c>
      <c r="AL123" s="138">
        <v>2015</v>
      </c>
      <c r="AM123" s="113">
        <v>2016</v>
      </c>
      <c r="AN123" s="112"/>
      <c r="AO123" s="112"/>
      <c r="AP123" s="113">
        <v>2019</v>
      </c>
      <c r="AQ123" s="113">
        <v>2021</v>
      </c>
      <c r="AR123" s="145">
        <v>2022</v>
      </c>
      <c r="AS123" s="307">
        <v>2023</v>
      </c>
    </row>
    <row r="124" spans="1:45" s="3" customFormat="1" x14ac:dyDescent="0.25">
      <c r="A124" s="118" t="s">
        <v>57</v>
      </c>
      <c r="B124" s="110">
        <f t="shared" si="4"/>
        <v>9</v>
      </c>
      <c r="C124" s="143"/>
      <c r="D124" s="136">
        <v>1</v>
      </c>
      <c r="E124" s="171">
        <v>1</v>
      </c>
      <c r="F124" s="178"/>
      <c r="G124" s="112"/>
      <c r="H124" s="113"/>
      <c r="I124" s="113">
        <v>1986</v>
      </c>
      <c r="J124" s="114">
        <v>1987</v>
      </c>
      <c r="K124" s="113">
        <v>1988</v>
      </c>
      <c r="L124" s="138">
        <v>1989</v>
      </c>
      <c r="M124" s="113">
        <v>1990</v>
      </c>
      <c r="N124" s="113">
        <v>1991</v>
      </c>
      <c r="O124" s="112"/>
      <c r="P124" s="112"/>
      <c r="Q124" s="112"/>
      <c r="R124" s="112"/>
      <c r="S124" s="112"/>
      <c r="T124" s="112">
        <v>1997</v>
      </c>
      <c r="U124" s="116">
        <v>1998</v>
      </c>
      <c r="V124" s="112">
        <v>1999</v>
      </c>
      <c r="W124" s="112"/>
      <c r="X124" s="112"/>
      <c r="Y124" s="112"/>
      <c r="Z124" s="112"/>
      <c r="AA124" s="112"/>
      <c r="AB124" s="112"/>
      <c r="AC124" s="112"/>
      <c r="AD124" s="116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7"/>
    </row>
    <row r="125" spans="1:45" s="3" customFormat="1" x14ac:dyDescent="0.25">
      <c r="A125" s="118" t="s">
        <v>242</v>
      </c>
      <c r="B125" s="110">
        <f t="shared" si="4"/>
        <v>1</v>
      </c>
      <c r="C125" s="143"/>
      <c r="D125" s="136"/>
      <c r="E125" s="171"/>
      <c r="F125" s="178"/>
      <c r="G125" s="112"/>
      <c r="H125" s="113"/>
      <c r="I125" s="113"/>
      <c r="J125" s="114"/>
      <c r="K125" s="113"/>
      <c r="L125" s="138"/>
      <c r="M125" s="113"/>
      <c r="N125" s="113"/>
      <c r="O125" s="112"/>
      <c r="P125" s="112"/>
      <c r="Q125" s="112"/>
      <c r="R125" s="112"/>
      <c r="S125" s="112"/>
      <c r="T125" s="112"/>
      <c r="U125" s="116"/>
      <c r="V125" s="112"/>
      <c r="W125" s="112"/>
      <c r="X125" s="112"/>
      <c r="Y125" s="112"/>
      <c r="Z125" s="112"/>
      <c r="AA125" s="112"/>
      <c r="AB125" s="112"/>
      <c r="AC125" s="112"/>
      <c r="AD125" s="116">
        <v>2007</v>
      </c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7"/>
    </row>
    <row r="126" spans="1:45" s="3" customFormat="1" x14ac:dyDescent="0.25">
      <c r="A126" s="118" t="s">
        <v>217</v>
      </c>
      <c r="B126" s="110">
        <f t="shared" si="4"/>
        <v>2</v>
      </c>
      <c r="C126" s="143"/>
      <c r="D126" s="136"/>
      <c r="E126" s="171"/>
      <c r="F126" s="178"/>
      <c r="G126" s="112"/>
      <c r="H126" s="113"/>
      <c r="I126" s="113"/>
      <c r="J126" s="114"/>
      <c r="K126" s="113"/>
      <c r="L126" s="138"/>
      <c r="M126" s="113"/>
      <c r="N126" s="113"/>
      <c r="O126" s="112"/>
      <c r="P126" s="112"/>
      <c r="Q126" s="112"/>
      <c r="R126" s="112"/>
      <c r="S126" s="112"/>
      <c r="T126" s="112"/>
      <c r="U126" s="116"/>
      <c r="V126" s="112"/>
      <c r="W126" s="112"/>
      <c r="X126" s="112"/>
      <c r="Y126" s="112"/>
      <c r="Z126" s="112">
        <v>2003</v>
      </c>
      <c r="AA126" s="112">
        <v>2004</v>
      </c>
      <c r="AB126" s="112"/>
      <c r="AC126" s="112"/>
      <c r="AD126" s="116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7"/>
    </row>
    <row r="127" spans="1:45" s="3" customFormat="1" x14ac:dyDescent="0.25">
      <c r="A127" s="118" t="s">
        <v>204</v>
      </c>
      <c r="B127" s="110">
        <f t="shared" si="4"/>
        <v>3</v>
      </c>
      <c r="C127" s="143"/>
      <c r="D127" s="136"/>
      <c r="E127" s="171"/>
      <c r="F127" s="178"/>
      <c r="G127" s="112"/>
      <c r="H127" s="113"/>
      <c r="I127" s="113"/>
      <c r="J127" s="114"/>
      <c r="K127" s="113"/>
      <c r="L127" s="138"/>
      <c r="M127" s="113"/>
      <c r="N127" s="113"/>
      <c r="O127" s="112"/>
      <c r="P127" s="112"/>
      <c r="Q127" s="112"/>
      <c r="R127" s="112"/>
      <c r="S127" s="112"/>
      <c r="T127" s="112"/>
      <c r="U127" s="116"/>
      <c r="V127" s="112"/>
      <c r="W127" s="112"/>
      <c r="X127" s="112">
        <v>2001</v>
      </c>
      <c r="Y127" s="112">
        <v>2002</v>
      </c>
      <c r="Z127" s="112"/>
      <c r="AA127" s="112"/>
      <c r="AB127" s="112">
        <v>2005</v>
      </c>
      <c r="AC127" s="112"/>
      <c r="AD127" s="116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7"/>
    </row>
    <row r="128" spans="1:45" s="3" customFormat="1" x14ac:dyDescent="0.25">
      <c r="A128" s="118" t="s">
        <v>241</v>
      </c>
      <c r="B128" s="110">
        <f t="shared" si="4"/>
        <v>5</v>
      </c>
      <c r="C128" s="143"/>
      <c r="D128" s="136"/>
      <c r="E128" s="171"/>
      <c r="F128" s="178"/>
      <c r="G128" s="112"/>
      <c r="H128" s="113"/>
      <c r="I128" s="113"/>
      <c r="J128" s="114"/>
      <c r="K128" s="113"/>
      <c r="L128" s="138"/>
      <c r="M128" s="113"/>
      <c r="N128" s="113"/>
      <c r="O128" s="112"/>
      <c r="P128" s="112"/>
      <c r="Q128" s="112"/>
      <c r="R128" s="112"/>
      <c r="S128" s="112"/>
      <c r="T128" s="112"/>
      <c r="U128" s="116"/>
      <c r="V128" s="112"/>
      <c r="W128" s="112"/>
      <c r="X128" s="112"/>
      <c r="Y128" s="112"/>
      <c r="Z128" s="112"/>
      <c r="AA128" s="112"/>
      <c r="AB128" s="112"/>
      <c r="AC128" s="112"/>
      <c r="AD128" s="128">
        <v>2007</v>
      </c>
      <c r="AE128" s="112"/>
      <c r="AF128" s="112"/>
      <c r="AG128" s="112"/>
      <c r="AH128" s="112"/>
      <c r="AI128" s="112"/>
      <c r="AJ128" s="112"/>
      <c r="AK128" s="112">
        <v>2014</v>
      </c>
      <c r="AL128" s="112">
        <v>2015</v>
      </c>
      <c r="AM128" s="112">
        <v>2016</v>
      </c>
      <c r="AN128" s="112">
        <v>2017</v>
      </c>
      <c r="AO128" s="112"/>
      <c r="AP128" s="112"/>
      <c r="AQ128" s="112"/>
      <c r="AR128" s="112"/>
      <c r="AS128" s="117"/>
    </row>
    <row r="129" spans="1:45" s="3" customFormat="1" x14ac:dyDescent="0.25">
      <c r="A129" s="118" t="s">
        <v>89</v>
      </c>
      <c r="B129" s="110">
        <f t="shared" si="4"/>
        <v>1</v>
      </c>
      <c r="C129" s="143"/>
      <c r="D129" s="136"/>
      <c r="E129" s="171"/>
      <c r="F129" s="178"/>
      <c r="G129" s="112"/>
      <c r="H129" s="113"/>
      <c r="I129" s="113"/>
      <c r="J129" s="114"/>
      <c r="K129" s="113"/>
      <c r="L129" s="138"/>
      <c r="M129" s="113"/>
      <c r="N129" s="112">
        <v>1991</v>
      </c>
      <c r="O129" s="112"/>
      <c r="P129" s="112"/>
      <c r="Q129" s="112"/>
      <c r="R129" s="112"/>
      <c r="S129" s="112"/>
      <c r="T129" s="112"/>
      <c r="U129" s="116"/>
      <c r="V129" s="112"/>
      <c r="W129" s="112"/>
      <c r="X129" s="112"/>
      <c r="Y129" s="112"/>
      <c r="Z129" s="112"/>
      <c r="AA129" s="112"/>
      <c r="AB129" s="112"/>
      <c r="AC129" s="112"/>
      <c r="AD129" s="116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7"/>
    </row>
    <row r="130" spans="1:45" s="3" customFormat="1" x14ac:dyDescent="0.25">
      <c r="A130" s="118" t="s">
        <v>299</v>
      </c>
      <c r="B130" s="110">
        <f t="shared" si="4"/>
        <v>4</v>
      </c>
      <c r="C130" s="143"/>
      <c r="D130" s="136"/>
      <c r="E130" s="171"/>
      <c r="F130" s="178"/>
      <c r="G130" s="112"/>
      <c r="H130" s="113"/>
      <c r="I130" s="113"/>
      <c r="J130" s="114"/>
      <c r="K130" s="113"/>
      <c r="L130" s="138"/>
      <c r="M130" s="113"/>
      <c r="N130" s="112"/>
      <c r="O130" s="112"/>
      <c r="P130" s="112"/>
      <c r="Q130" s="112"/>
      <c r="R130" s="112"/>
      <c r="S130" s="112"/>
      <c r="T130" s="112"/>
      <c r="U130" s="116"/>
      <c r="V130" s="112"/>
      <c r="W130" s="112"/>
      <c r="X130" s="112"/>
      <c r="Y130" s="112"/>
      <c r="Z130" s="112"/>
      <c r="AA130" s="112"/>
      <c r="AB130" s="112"/>
      <c r="AC130" s="112"/>
      <c r="AD130" s="116"/>
      <c r="AE130" s="112"/>
      <c r="AF130" s="112"/>
      <c r="AG130" s="112"/>
      <c r="AH130" s="112"/>
      <c r="AI130" s="112"/>
      <c r="AJ130" s="112"/>
      <c r="AK130" s="113">
        <v>2014</v>
      </c>
      <c r="AL130" s="113">
        <v>2015</v>
      </c>
      <c r="AM130" s="113">
        <v>2016</v>
      </c>
      <c r="AN130" s="113">
        <v>2017</v>
      </c>
      <c r="AO130" s="112"/>
      <c r="AP130" s="112"/>
      <c r="AQ130" s="112"/>
      <c r="AR130" s="112"/>
      <c r="AS130" s="117"/>
    </row>
    <row r="131" spans="1:45" s="3" customFormat="1" x14ac:dyDescent="0.25">
      <c r="A131" s="118" t="s">
        <v>125</v>
      </c>
      <c r="B131" s="110">
        <f t="shared" si="4"/>
        <v>11</v>
      </c>
      <c r="C131" s="143"/>
      <c r="D131" s="136"/>
      <c r="E131" s="171"/>
      <c r="F131" s="178"/>
      <c r="G131" s="112"/>
      <c r="H131" s="113"/>
      <c r="I131" s="113"/>
      <c r="J131" s="114"/>
      <c r="K131" s="113"/>
      <c r="L131" s="138"/>
      <c r="M131" s="113"/>
      <c r="N131" s="112"/>
      <c r="O131" s="112"/>
      <c r="P131" s="112"/>
      <c r="Q131" s="112"/>
      <c r="R131" s="113">
        <v>1995</v>
      </c>
      <c r="S131" s="113">
        <v>1996</v>
      </c>
      <c r="T131" s="113">
        <v>1997</v>
      </c>
      <c r="U131" s="128">
        <v>1998</v>
      </c>
      <c r="V131" s="113">
        <v>1999</v>
      </c>
      <c r="W131" s="112"/>
      <c r="X131" s="113">
        <v>2001</v>
      </c>
      <c r="Y131" s="113">
        <v>2002</v>
      </c>
      <c r="Z131" s="112"/>
      <c r="AA131" s="112"/>
      <c r="AB131" s="113">
        <v>2005</v>
      </c>
      <c r="AC131" s="112"/>
      <c r="AD131" s="128"/>
      <c r="AE131" s="112"/>
      <c r="AF131" s="113">
        <v>2009</v>
      </c>
      <c r="AG131" s="113">
        <v>2010</v>
      </c>
      <c r="AH131" s="112"/>
      <c r="AI131" s="112"/>
      <c r="AJ131" s="113">
        <v>2013</v>
      </c>
      <c r="AK131" s="112"/>
      <c r="AL131" s="112"/>
      <c r="AM131" s="112"/>
      <c r="AN131" s="112"/>
      <c r="AO131" s="112"/>
      <c r="AP131" s="112"/>
      <c r="AQ131" s="112"/>
      <c r="AR131" s="112"/>
      <c r="AS131" s="117"/>
    </row>
    <row r="132" spans="1:45" s="3" customFormat="1" x14ac:dyDescent="0.25">
      <c r="A132" s="118" t="s">
        <v>202</v>
      </c>
      <c r="B132" s="110">
        <f t="shared" si="4"/>
        <v>6</v>
      </c>
      <c r="C132" s="143"/>
      <c r="D132" s="136"/>
      <c r="E132" s="171"/>
      <c r="F132" s="178"/>
      <c r="G132" s="112"/>
      <c r="H132" s="113"/>
      <c r="I132" s="113"/>
      <c r="J132" s="114"/>
      <c r="K132" s="113"/>
      <c r="L132" s="138"/>
      <c r="M132" s="113"/>
      <c r="N132" s="112"/>
      <c r="O132" s="112"/>
      <c r="P132" s="112"/>
      <c r="Q132" s="112"/>
      <c r="R132" s="113"/>
      <c r="S132" s="113"/>
      <c r="T132" s="113"/>
      <c r="U132" s="128"/>
      <c r="V132" s="113"/>
      <c r="W132" s="157">
        <v>2000</v>
      </c>
      <c r="X132" s="112"/>
      <c r="Y132" s="112"/>
      <c r="Z132" s="112"/>
      <c r="AA132" s="112"/>
      <c r="AB132" s="112"/>
      <c r="AC132" s="113">
        <v>2006</v>
      </c>
      <c r="AD132" s="128">
        <v>2007</v>
      </c>
      <c r="AE132" s="113">
        <v>2008</v>
      </c>
      <c r="AF132" s="113">
        <v>2009</v>
      </c>
      <c r="AG132" s="112"/>
      <c r="AH132" s="112"/>
      <c r="AI132" s="113">
        <v>2012</v>
      </c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7"/>
    </row>
    <row r="133" spans="1:45" s="3" customFormat="1" x14ac:dyDescent="0.25">
      <c r="A133" s="118" t="s">
        <v>372</v>
      </c>
      <c r="B133" s="110">
        <f t="shared" si="4"/>
        <v>4</v>
      </c>
      <c r="C133" s="143"/>
      <c r="D133" s="136"/>
      <c r="E133" s="171">
        <v>1</v>
      </c>
      <c r="F133" s="178"/>
      <c r="G133" s="112"/>
      <c r="H133" s="113"/>
      <c r="I133" s="113"/>
      <c r="J133" s="114"/>
      <c r="K133" s="113"/>
      <c r="L133" s="138"/>
      <c r="M133" s="113"/>
      <c r="N133" s="112"/>
      <c r="O133" s="112"/>
      <c r="P133" s="112"/>
      <c r="Q133" s="112"/>
      <c r="R133" s="113"/>
      <c r="S133" s="113"/>
      <c r="T133" s="113"/>
      <c r="U133" s="128"/>
      <c r="V133" s="113"/>
      <c r="W133" s="157"/>
      <c r="X133" s="112"/>
      <c r="Y133" s="112"/>
      <c r="Z133" s="112"/>
      <c r="AA133" s="112"/>
      <c r="AB133" s="112"/>
      <c r="AC133" s="113"/>
      <c r="AD133" s="128"/>
      <c r="AE133" s="113"/>
      <c r="AF133" s="113"/>
      <c r="AG133" s="112"/>
      <c r="AH133" s="112"/>
      <c r="AI133" s="113"/>
      <c r="AJ133" s="112"/>
      <c r="AK133" s="112"/>
      <c r="AL133" s="112"/>
      <c r="AM133" s="112"/>
      <c r="AN133" s="112"/>
      <c r="AO133" s="112">
        <v>2018</v>
      </c>
      <c r="AP133" s="112">
        <v>2019</v>
      </c>
      <c r="AQ133" s="112">
        <v>2021</v>
      </c>
      <c r="AR133" s="119">
        <v>2022</v>
      </c>
      <c r="AS133" s="232"/>
    </row>
    <row r="134" spans="1:45" s="3" customFormat="1" x14ac:dyDescent="0.25">
      <c r="A134" s="118" t="s">
        <v>106</v>
      </c>
      <c r="B134" s="110">
        <f t="shared" si="4"/>
        <v>13</v>
      </c>
      <c r="C134" s="143"/>
      <c r="D134" s="136"/>
      <c r="E134" s="171"/>
      <c r="F134" s="178"/>
      <c r="G134" s="112"/>
      <c r="H134" s="113"/>
      <c r="I134" s="113"/>
      <c r="J134" s="114"/>
      <c r="K134" s="113"/>
      <c r="L134" s="138"/>
      <c r="M134" s="113"/>
      <c r="N134" s="112"/>
      <c r="O134" s="112"/>
      <c r="P134" s="112">
        <v>1993</v>
      </c>
      <c r="Q134" s="112">
        <v>1994</v>
      </c>
      <c r="R134" s="112"/>
      <c r="S134" s="112">
        <v>1996</v>
      </c>
      <c r="T134" s="112">
        <v>1997</v>
      </c>
      <c r="U134" s="116">
        <v>1998</v>
      </c>
      <c r="V134" s="112">
        <v>1999</v>
      </c>
      <c r="W134" s="112">
        <v>2000</v>
      </c>
      <c r="X134" s="112">
        <v>2001</v>
      </c>
      <c r="Y134" s="112">
        <v>2002</v>
      </c>
      <c r="Z134" s="112">
        <v>2003</v>
      </c>
      <c r="AA134" s="112">
        <v>2004</v>
      </c>
      <c r="AB134" s="112">
        <v>2005</v>
      </c>
      <c r="AC134" s="112">
        <v>2006</v>
      </c>
      <c r="AD134" s="116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7"/>
    </row>
    <row r="135" spans="1:45" s="3" customFormat="1" x14ac:dyDescent="0.25">
      <c r="A135" s="118" t="s">
        <v>245</v>
      </c>
      <c r="B135" s="110">
        <f t="shared" si="4"/>
        <v>2</v>
      </c>
      <c r="C135" s="143"/>
      <c r="D135" s="136"/>
      <c r="E135" s="171"/>
      <c r="F135" s="178"/>
      <c r="G135" s="112"/>
      <c r="H135" s="113"/>
      <c r="I135" s="113"/>
      <c r="J135" s="114"/>
      <c r="K135" s="113"/>
      <c r="L135" s="138"/>
      <c r="M135" s="113"/>
      <c r="N135" s="112"/>
      <c r="O135" s="112"/>
      <c r="P135" s="112"/>
      <c r="Q135" s="112"/>
      <c r="R135" s="112"/>
      <c r="S135" s="112"/>
      <c r="T135" s="112"/>
      <c r="U135" s="116"/>
      <c r="V135" s="112"/>
      <c r="W135" s="112"/>
      <c r="X135" s="112"/>
      <c r="Y135" s="112"/>
      <c r="Z135" s="112"/>
      <c r="AA135" s="112"/>
      <c r="AB135" s="112"/>
      <c r="AC135" s="112"/>
      <c r="AD135" s="116"/>
      <c r="AE135" s="113">
        <v>2008</v>
      </c>
      <c r="AF135" s="112"/>
      <c r="AG135" s="112"/>
      <c r="AH135" s="112">
        <v>2011</v>
      </c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7"/>
    </row>
    <row r="136" spans="1:45" s="3" customFormat="1" x14ac:dyDescent="0.25">
      <c r="A136" s="118" t="s">
        <v>53</v>
      </c>
      <c r="B136" s="110">
        <f t="shared" si="4"/>
        <v>8</v>
      </c>
      <c r="C136" s="143">
        <v>1</v>
      </c>
      <c r="D136" s="136"/>
      <c r="E136" s="171"/>
      <c r="F136" s="178"/>
      <c r="G136" s="112"/>
      <c r="H136" s="113">
        <v>1985</v>
      </c>
      <c r="I136" s="112"/>
      <c r="J136" s="113">
        <v>1987</v>
      </c>
      <c r="K136" s="112"/>
      <c r="L136" s="113">
        <v>1989</v>
      </c>
      <c r="M136" s="113">
        <v>1990</v>
      </c>
      <c r="N136" s="145">
        <v>1991</v>
      </c>
      <c r="O136" s="113">
        <v>1992</v>
      </c>
      <c r="P136" s="113">
        <v>1993</v>
      </c>
      <c r="Q136" s="113">
        <v>1994</v>
      </c>
      <c r="R136" s="112"/>
      <c r="S136" s="112"/>
      <c r="T136" s="112"/>
      <c r="U136" s="116"/>
      <c r="V136" s="112"/>
      <c r="W136" s="112"/>
      <c r="X136" s="112"/>
      <c r="Y136" s="112"/>
      <c r="Z136" s="112"/>
      <c r="AA136" s="112"/>
      <c r="AB136" s="112"/>
      <c r="AC136" s="112"/>
      <c r="AD136" s="116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7"/>
    </row>
    <row r="137" spans="1:45" s="3" customFormat="1" x14ac:dyDescent="0.25">
      <c r="A137" s="118" t="s">
        <v>94</v>
      </c>
      <c r="B137" s="110">
        <f t="shared" si="4"/>
        <v>12</v>
      </c>
      <c r="C137" s="143">
        <v>3</v>
      </c>
      <c r="D137" s="136">
        <v>3</v>
      </c>
      <c r="E137" s="171"/>
      <c r="F137" s="178"/>
      <c r="G137" s="112"/>
      <c r="H137" s="113"/>
      <c r="I137" s="112"/>
      <c r="J137" s="113"/>
      <c r="K137" s="112"/>
      <c r="L137" s="113"/>
      <c r="M137" s="113"/>
      <c r="N137" s="145"/>
      <c r="O137" s="141">
        <v>1992</v>
      </c>
      <c r="P137" s="141">
        <v>1993</v>
      </c>
      <c r="Q137" s="112">
        <v>1994</v>
      </c>
      <c r="R137" s="144">
        <v>1995</v>
      </c>
      <c r="S137" s="144">
        <v>1996</v>
      </c>
      <c r="T137" s="112">
        <v>1997</v>
      </c>
      <c r="U137" s="116">
        <v>1998</v>
      </c>
      <c r="V137" s="112">
        <v>1999</v>
      </c>
      <c r="W137" s="144">
        <v>2000</v>
      </c>
      <c r="X137" s="112">
        <v>2001</v>
      </c>
      <c r="Y137" s="141">
        <v>2002</v>
      </c>
      <c r="Z137" s="112">
        <v>2003</v>
      </c>
      <c r="AA137" s="112"/>
      <c r="AB137" s="112"/>
      <c r="AC137" s="112"/>
      <c r="AD137" s="116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7"/>
    </row>
    <row r="138" spans="1:45" s="3" customFormat="1" x14ac:dyDescent="0.25">
      <c r="A138" s="118" t="s">
        <v>282</v>
      </c>
      <c r="B138" s="110">
        <f t="shared" si="4"/>
        <v>6</v>
      </c>
      <c r="C138" s="143"/>
      <c r="D138" s="136"/>
      <c r="E138" s="171">
        <v>1</v>
      </c>
      <c r="F138" s="178"/>
      <c r="G138" s="112"/>
      <c r="H138" s="113"/>
      <c r="I138" s="112"/>
      <c r="J138" s="113"/>
      <c r="K138" s="112"/>
      <c r="L138" s="113"/>
      <c r="M138" s="113"/>
      <c r="N138" s="145"/>
      <c r="O138" s="141"/>
      <c r="P138" s="141"/>
      <c r="Q138" s="112"/>
      <c r="R138" s="144"/>
      <c r="S138" s="144"/>
      <c r="T138" s="112"/>
      <c r="U138" s="116"/>
      <c r="V138" s="112"/>
      <c r="W138" s="144"/>
      <c r="X138" s="112"/>
      <c r="Y138" s="141"/>
      <c r="Z138" s="112"/>
      <c r="AA138" s="112"/>
      <c r="AB138" s="112"/>
      <c r="AC138" s="112"/>
      <c r="AD138" s="116"/>
      <c r="AE138" s="112"/>
      <c r="AF138" s="112"/>
      <c r="AG138" s="112"/>
      <c r="AH138" s="112"/>
      <c r="AI138" s="113">
        <v>2012</v>
      </c>
      <c r="AJ138" s="113">
        <v>2013</v>
      </c>
      <c r="AK138" s="114">
        <v>2014</v>
      </c>
      <c r="AL138" s="113">
        <v>2015</v>
      </c>
      <c r="AM138" s="113">
        <v>2016</v>
      </c>
      <c r="AN138" s="113">
        <v>2017</v>
      </c>
      <c r="AO138" s="112"/>
      <c r="AP138" s="112"/>
      <c r="AQ138" s="112"/>
      <c r="AR138" s="112"/>
      <c r="AS138" s="117"/>
    </row>
    <row r="139" spans="1:45" s="3" customFormat="1" x14ac:dyDescent="0.25">
      <c r="A139" s="118" t="s">
        <v>283</v>
      </c>
      <c r="B139" s="110">
        <f t="shared" si="4"/>
        <v>5</v>
      </c>
      <c r="C139" s="143"/>
      <c r="D139" s="136"/>
      <c r="E139" s="171">
        <v>1</v>
      </c>
      <c r="F139" s="178"/>
      <c r="G139" s="112"/>
      <c r="H139" s="113"/>
      <c r="I139" s="112"/>
      <c r="J139" s="113"/>
      <c r="K139" s="112"/>
      <c r="L139" s="113"/>
      <c r="M139" s="113"/>
      <c r="N139" s="145"/>
      <c r="O139" s="141"/>
      <c r="P139" s="141"/>
      <c r="Q139" s="112"/>
      <c r="R139" s="144"/>
      <c r="S139" s="144"/>
      <c r="T139" s="112"/>
      <c r="U139" s="116"/>
      <c r="V139" s="112"/>
      <c r="W139" s="144"/>
      <c r="X139" s="112"/>
      <c r="Y139" s="141"/>
      <c r="Z139" s="112"/>
      <c r="AA139" s="112"/>
      <c r="AB139" s="112"/>
      <c r="AC139" s="112"/>
      <c r="AD139" s="116"/>
      <c r="AE139" s="112"/>
      <c r="AF139" s="112"/>
      <c r="AG139" s="112"/>
      <c r="AH139" s="112"/>
      <c r="AI139" s="112">
        <v>2012</v>
      </c>
      <c r="AJ139" s="112">
        <v>2013</v>
      </c>
      <c r="AK139" s="119">
        <v>2014</v>
      </c>
      <c r="AL139" s="112">
        <v>2015</v>
      </c>
      <c r="AM139" s="112">
        <v>2016</v>
      </c>
      <c r="AN139" s="112"/>
      <c r="AO139" s="112"/>
      <c r="AP139" s="112"/>
      <c r="AQ139" s="112"/>
      <c r="AR139" s="112"/>
      <c r="AS139" s="117"/>
    </row>
    <row r="140" spans="1:45" s="3" customFormat="1" x14ac:dyDescent="0.25">
      <c r="A140" s="118" t="s">
        <v>358</v>
      </c>
      <c r="B140" s="110">
        <f t="shared" si="4"/>
        <v>1</v>
      </c>
      <c r="C140" s="143"/>
      <c r="D140" s="136"/>
      <c r="E140" s="171"/>
      <c r="F140" s="178"/>
      <c r="G140" s="112"/>
      <c r="H140" s="113"/>
      <c r="I140" s="112"/>
      <c r="J140" s="113"/>
      <c r="K140" s="112"/>
      <c r="L140" s="113"/>
      <c r="M140" s="113"/>
      <c r="N140" s="145"/>
      <c r="O140" s="141"/>
      <c r="P140" s="141"/>
      <c r="Q140" s="112"/>
      <c r="R140" s="144"/>
      <c r="S140" s="144"/>
      <c r="T140" s="112"/>
      <c r="U140" s="116"/>
      <c r="V140" s="112"/>
      <c r="W140" s="144"/>
      <c r="X140" s="112"/>
      <c r="Y140" s="141"/>
      <c r="Z140" s="112"/>
      <c r="AA140" s="112"/>
      <c r="AB140" s="112"/>
      <c r="AC140" s="112"/>
      <c r="AD140" s="116"/>
      <c r="AE140" s="112"/>
      <c r="AF140" s="112"/>
      <c r="AG140" s="112"/>
      <c r="AH140" s="112"/>
      <c r="AI140" s="112"/>
      <c r="AJ140" s="112"/>
      <c r="AK140" s="119"/>
      <c r="AL140" s="112"/>
      <c r="AM140" s="112"/>
      <c r="AN140" s="112">
        <v>2017</v>
      </c>
      <c r="AO140" s="112"/>
      <c r="AP140" s="112"/>
      <c r="AQ140" s="112"/>
      <c r="AR140" s="112"/>
      <c r="AS140" s="117"/>
    </row>
    <row r="141" spans="1:45" s="3" customFormat="1" x14ac:dyDescent="0.25">
      <c r="A141" s="118" t="s">
        <v>203</v>
      </c>
      <c r="B141" s="110">
        <f t="shared" si="4"/>
        <v>6</v>
      </c>
      <c r="C141" s="143"/>
      <c r="D141" s="136"/>
      <c r="E141" s="171"/>
      <c r="F141" s="178"/>
      <c r="G141" s="112"/>
      <c r="H141" s="113"/>
      <c r="I141" s="112"/>
      <c r="J141" s="113"/>
      <c r="K141" s="112"/>
      <c r="L141" s="113"/>
      <c r="M141" s="113"/>
      <c r="N141" s="145"/>
      <c r="O141" s="141"/>
      <c r="P141" s="141"/>
      <c r="Q141" s="112"/>
      <c r="R141" s="144"/>
      <c r="S141" s="144"/>
      <c r="T141" s="112"/>
      <c r="U141" s="116"/>
      <c r="V141" s="112"/>
      <c r="W141" s="159">
        <v>2000</v>
      </c>
      <c r="X141" s="112"/>
      <c r="Y141" s="112"/>
      <c r="Z141" s="112"/>
      <c r="AA141" s="112"/>
      <c r="AB141" s="112"/>
      <c r="AC141" s="112">
        <v>2006</v>
      </c>
      <c r="AD141" s="116">
        <v>2007</v>
      </c>
      <c r="AE141" s="112">
        <v>2008</v>
      </c>
      <c r="AF141" s="112">
        <v>2009</v>
      </c>
      <c r="AG141" s="112"/>
      <c r="AH141" s="112"/>
      <c r="AI141" s="112">
        <v>2012</v>
      </c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7"/>
    </row>
    <row r="142" spans="1:45" s="3" customFormat="1" x14ac:dyDescent="0.25">
      <c r="A142" s="118" t="s">
        <v>37</v>
      </c>
      <c r="B142" s="110">
        <f t="shared" si="4"/>
        <v>5</v>
      </c>
      <c r="C142" s="143"/>
      <c r="D142" s="136">
        <v>1</v>
      </c>
      <c r="E142" s="171">
        <v>1</v>
      </c>
      <c r="F142" s="178"/>
      <c r="G142" s="112">
        <v>1984</v>
      </c>
      <c r="H142" s="112"/>
      <c r="I142" s="112">
        <v>1986</v>
      </c>
      <c r="J142" s="119">
        <v>1987</v>
      </c>
      <c r="K142" s="112">
        <v>1988</v>
      </c>
      <c r="L142" s="141">
        <v>1989</v>
      </c>
      <c r="M142" s="112"/>
      <c r="N142" s="112"/>
      <c r="O142" s="112"/>
      <c r="P142" s="112"/>
      <c r="Q142" s="112"/>
      <c r="R142" s="112"/>
      <c r="S142" s="112"/>
      <c r="T142" s="112"/>
      <c r="U142" s="116"/>
      <c r="V142" s="112"/>
      <c r="W142" s="112"/>
      <c r="X142" s="112"/>
      <c r="Y142" s="112"/>
      <c r="Z142" s="112"/>
      <c r="AA142" s="112"/>
      <c r="AB142" s="112"/>
      <c r="AC142" s="112"/>
      <c r="AD142" s="116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7"/>
    </row>
    <row r="143" spans="1:45" x14ac:dyDescent="0.25">
      <c r="A143" s="118" t="s">
        <v>23</v>
      </c>
      <c r="B143" s="110">
        <f t="shared" si="4"/>
        <v>3</v>
      </c>
      <c r="C143" s="143"/>
      <c r="D143" s="136"/>
      <c r="E143" s="171"/>
      <c r="F143" s="183">
        <v>1983</v>
      </c>
      <c r="G143" s="137"/>
      <c r="H143" s="113">
        <v>1985</v>
      </c>
      <c r="I143" s="113">
        <v>1986</v>
      </c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16"/>
      <c r="V143" s="137"/>
      <c r="W143" s="137"/>
      <c r="X143" s="137"/>
      <c r="Y143" s="137"/>
      <c r="Z143" s="137"/>
      <c r="AA143" s="137"/>
      <c r="AB143" s="137"/>
      <c r="AC143" s="137"/>
      <c r="AD143" s="116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9"/>
    </row>
    <row r="144" spans="1:45" x14ac:dyDescent="0.25">
      <c r="A144" s="118" t="s">
        <v>56</v>
      </c>
      <c r="B144" s="110">
        <f t="shared" si="4"/>
        <v>1</v>
      </c>
      <c r="C144" s="143"/>
      <c r="D144" s="136"/>
      <c r="E144" s="171"/>
      <c r="F144" s="183"/>
      <c r="G144" s="137"/>
      <c r="H144" s="112">
        <v>1985</v>
      </c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16"/>
      <c r="V144" s="137"/>
      <c r="W144" s="137"/>
      <c r="X144" s="137"/>
      <c r="Y144" s="137"/>
      <c r="Z144" s="137"/>
      <c r="AA144" s="137"/>
      <c r="AB144" s="137"/>
      <c r="AC144" s="137"/>
      <c r="AD144" s="116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9"/>
    </row>
    <row r="145" spans="1:45" x14ac:dyDescent="0.25">
      <c r="A145" s="118" t="s">
        <v>508</v>
      </c>
      <c r="B145" s="110">
        <f t="shared" si="4"/>
        <v>1</v>
      </c>
      <c r="C145" s="143"/>
      <c r="D145" s="136"/>
      <c r="E145" s="171"/>
      <c r="F145" s="183"/>
      <c r="G145" s="137"/>
      <c r="H145" s="112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16"/>
      <c r="V145" s="137"/>
      <c r="W145" s="137"/>
      <c r="X145" s="137"/>
      <c r="Y145" s="137"/>
      <c r="Z145" s="137"/>
      <c r="AA145" s="137"/>
      <c r="AB145" s="137"/>
      <c r="AC145" s="137"/>
      <c r="AD145" s="116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9">
        <v>2023</v>
      </c>
    </row>
    <row r="146" spans="1:45" x14ac:dyDescent="0.25">
      <c r="A146" s="118" t="s">
        <v>509</v>
      </c>
      <c r="B146" s="110">
        <f t="shared" si="4"/>
        <v>1</v>
      </c>
      <c r="C146" s="143"/>
      <c r="D146" s="136"/>
      <c r="E146" s="171"/>
      <c r="F146" s="183"/>
      <c r="G146" s="137"/>
      <c r="H146" s="112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16"/>
      <c r="V146" s="137"/>
      <c r="W146" s="137"/>
      <c r="X146" s="137"/>
      <c r="Y146" s="137"/>
      <c r="Z146" s="137"/>
      <c r="AA146" s="137"/>
      <c r="AB146" s="137"/>
      <c r="AC146" s="137"/>
      <c r="AD146" s="116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228">
        <v>2023</v>
      </c>
    </row>
    <row r="147" spans="1:45" x14ac:dyDescent="0.25">
      <c r="A147" s="118" t="s">
        <v>373</v>
      </c>
      <c r="B147" s="110">
        <f>COUNT(F147:AS147)</f>
        <v>4</v>
      </c>
      <c r="C147" s="143"/>
      <c r="D147" s="136"/>
      <c r="E147" s="171"/>
      <c r="F147" s="183"/>
      <c r="G147" s="137"/>
      <c r="H147" s="112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16"/>
      <c r="V147" s="137"/>
      <c r="W147" s="137"/>
      <c r="X147" s="137"/>
      <c r="Y147" s="137"/>
      <c r="Z147" s="137"/>
      <c r="AA147" s="137"/>
      <c r="AB147" s="137"/>
      <c r="AC147" s="137"/>
      <c r="AD147" s="116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13">
        <v>2018</v>
      </c>
      <c r="AP147" s="137"/>
      <c r="AQ147" s="113">
        <v>2021</v>
      </c>
      <c r="AR147" s="113">
        <v>2022</v>
      </c>
      <c r="AS147" s="228">
        <v>2023</v>
      </c>
    </row>
    <row r="148" spans="1:45" x14ac:dyDescent="0.25">
      <c r="A148" s="118" t="s">
        <v>87</v>
      </c>
      <c r="B148" s="110">
        <f t="shared" si="4"/>
        <v>1</v>
      </c>
      <c r="C148" s="143"/>
      <c r="D148" s="136"/>
      <c r="E148" s="171"/>
      <c r="F148" s="183"/>
      <c r="G148" s="137"/>
      <c r="H148" s="112"/>
      <c r="I148" s="137"/>
      <c r="J148" s="137"/>
      <c r="K148" s="137"/>
      <c r="L148" s="137"/>
      <c r="M148" s="137">
        <v>1990</v>
      </c>
      <c r="N148" s="137"/>
      <c r="O148" s="137"/>
      <c r="P148" s="137"/>
      <c r="Q148" s="137"/>
      <c r="R148" s="137"/>
      <c r="S148" s="137"/>
      <c r="T148" s="137"/>
      <c r="U148" s="116"/>
      <c r="V148" s="137"/>
      <c r="W148" s="137"/>
      <c r="X148" s="137"/>
      <c r="Y148" s="137"/>
      <c r="Z148" s="137"/>
      <c r="AA148" s="137"/>
      <c r="AB148" s="137"/>
      <c r="AC148" s="137"/>
      <c r="AD148" s="116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9"/>
    </row>
    <row r="149" spans="1:45" x14ac:dyDescent="0.25">
      <c r="A149" s="118" t="s">
        <v>59</v>
      </c>
      <c r="B149" s="110">
        <f t="shared" si="4"/>
        <v>1</v>
      </c>
      <c r="C149" s="143"/>
      <c r="D149" s="136"/>
      <c r="E149" s="171"/>
      <c r="F149" s="183"/>
      <c r="G149" s="137"/>
      <c r="H149" s="112"/>
      <c r="I149" s="137">
        <v>1986</v>
      </c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16"/>
      <c r="V149" s="137"/>
      <c r="W149" s="137"/>
      <c r="X149" s="137"/>
      <c r="Y149" s="137"/>
      <c r="Z149" s="137"/>
      <c r="AA149" s="137"/>
      <c r="AB149" s="137"/>
      <c r="AC149" s="137"/>
      <c r="AD149" s="116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9"/>
    </row>
    <row r="150" spans="1:45" x14ac:dyDescent="0.25">
      <c r="A150" s="118" t="s">
        <v>259</v>
      </c>
      <c r="B150" s="110">
        <f t="shared" si="4"/>
        <v>1</v>
      </c>
      <c r="C150" s="143"/>
      <c r="D150" s="136"/>
      <c r="E150" s="171"/>
      <c r="F150" s="183"/>
      <c r="G150" s="137"/>
      <c r="H150" s="112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16"/>
      <c r="V150" s="137"/>
      <c r="W150" s="137"/>
      <c r="X150" s="137"/>
      <c r="Y150" s="137"/>
      <c r="Z150" s="137"/>
      <c r="AA150" s="137"/>
      <c r="AB150" s="137"/>
      <c r="AC150" s="137"/>
      <c r="AD150" s="116"/>
      <c r="AE150" s="137"/>
      <c r="AF150" s="137"/>
      <c r="AG150" s="137">
        <v>2010</v>
      </c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9"/>
    </row>
    <row r="151" spans="1:45" x14ac:dyDescent="0.25">
      <c r="A151" s="118" t="s">
        <v>38</v>
      </c>
      <c r="B151" s="110">
        <f t="shared" si="4"/>
        <v>1</v>
      </c>
      <c r="C151" s="143"/>
      <c r="D151" s="136"/>
      <c r="E151" s="171"/>
      <c r="F151" s="183"/>
      <c r="G151" s="113">
        <v>1984</v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16"/>
      <c r="V151" s="137"/>
      <c r="W151" s="137"/>
      <c r="X151" s="137"/>
      <c r="Y151" s="137"/>
      <c r="Z151" s="137"/>
      <c r="AA151" s="137"/>
      <c r="AB151" s="137"/>
      <c r="AC151" s="137"/>
      <c r="AD151" s="116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9"/>
    </row>
    <row r="152" spans="1:45" x14ac:dyDescent="0.25">
      <c r="A152" s="118" t="s">
        <v>14</v>
      </c>
      <c r="B152" s="110">
        <f t="shared" si="4"/>
        <v>2</v>
      </c>
      <c r="C152" s="143"/>
      <c r="D152" s="136"/>
      <c r="E152" s="171"/>
      <c r="F152" s="183">
        <v>1983</v>
      </c>
      <c r="G152" s="113">
        <v>1984</v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16"/>
      <c r="V152" s="137"/>
      <c r="W152" s="137"/>
      <c r="X152" s="137"/>
      <c r="Y152" s="137"/>
      <c r="Z152" s="137"/>
      <c r="AA152" s="137"/>
      <c r="AB152" s="137"/>
      <c r="AC152" s="137"/>
      <c r="AD152" s="116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9"/>
    </row>
    <row r="153" spans="1:45" x14ac:dyDescent="0.25">
      <c r="A153" s="118" t="s">
        <v>101</v>
      </c>
      <c r="B153" s="110">
        <f t="shared" si="4"/>
        <v>1</v>
      </c>
      <c r="C153" s="143"/>
      <c r="D153" s="136"/>
      <c r="E153" s="171"/>
      <c r="F153" s="183"/>
      <c r="G153" s="113"/>
      <c r="H153" s="137"/>
      <c r="I153" s="137"/>
      <c r="J153" s="137"/>
      <c r="K153" s="137"/>
      <c r="L153" s="137"/>
      <c r="M153" s="137"/>
      <c r="N153" s="137"/>
      <c r="O153" s="137"/>
      <c r="P153" s="137">
        <v>1993</v>
      </c>
      <c r="Q153" s="137"/>
      <c r="R153" s="137"/>
      <c r="S153" s="137"/>
      <c r="T153" s="137"/>
      <c r="U153" s="116"/>
      <c r="V153" s="137"/>
      <c r="W153" s="137"/>
      <c r="X153" s="137"/>
      <c r="Y153" s="137"/>
      <c r="Z153" s="137"/>
      <c r="AA153" s="137"/>
      <c r="AB153" s="137"/>
      <c r="AC153" s="137"/>
      <c r="AD153" s="116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9"/>
    </row>
    <row r="154" spans="1:45" x14ac:dyDescent="0.25">
      <c r="A154" s="118" t="s">
        <v>374</v>
      </c>
      <c r="B154" s="110">
        <f t="shared" si="4"/>
        <v>4</v>
      </c>
      <c r="C154" s="143"/>
      <c r="D154" s="136"/>
      <c r="E154" s="171"/>
      <c r="F154" s="183"/>
      <c r="G154" s="113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16"/>
      <c r="V154" s="137"/>
      <c r="W154" s="137"/>
      <c r="X154" s="137"/>
      <c r="Y154" s="137"/>
      <c r="Z154" s="137"/>
      <c r="AA154" s="137"/>
      <c r="AB154" s="137"/>
      <c r="AC154" s="137"/>
      <c r="AD154" s="116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>
        <v>2018</v>
      </c>
      <c r="AP154" s="137"/>
      <c r="AQ154" s="137">
        <v>2021</v>
      </c>
      <c r="AR154" s="137">
        <v>2022</v>
      </c>
      <c r="AS154" s="139">
        <v>2023</v>
      </c>
    </row>
    <row r="155" spans="1:45" x14ac:dyDescent="0.25">
      <c r="A155" s="118" t="s">
        <v>216</v>
      </c>
      <c r="B155" s="110">
        <f t="shared" si="4"/>
        <v>2</v>
      </c>
      <c r="C155" s="143"/>
      <c r="D155" s="136"/>
      <c r="E155" s="171"/>
      <c r="F155" s="183"/>
      <c r="G155" s="113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16"/>
      <c r="V155" s="137"/>
      <c r="W155" s="137"/>
      <c r="X155" s="137"/>
      <c r="Y155" s="137"/>
      <c r="Z155" s="113">
        <v>2003</v>
      </c>
      <c r="AA155" s="113">
        <v>2004</v>
      </c>
      <c r="AB155" s="137"/>
      <c r="AC155" s="137"/>
      <c r="AD155" s="116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9"/>
    </row>
    <row r="156" spans="1:45" x14ac:dyDescent="0.25">
      <c r="A156" s="118" t="s">
        <v>58</v>
      </c>
      <c r="B156" s="110">
        <f t="shared" si="4"/>
        <v>1</v>
      </c>
      <c r="C156" s="143"/>
      <c r="D156" s="136"/>
      <c r="E156" s="171"/>
      <c r="F156" s="183"/>
      <c r="G156" s="113"/>
      <c r="H156" s="137"/>
      <c r="I156" s="113">
        <v>1986</v>
      </c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16"/>
      <c r="V156" s="137"/>
      <c r="W156" s="137"/>
      <c r="X156" s="137"/>
      <c r="Y156" s="137"/>
      <c r="Z156" s="137"/>
      <c r="AA156" s="137"/>
      <c r="AB156" s="137"/>
      <c r="AC156" s="137"/>
      <c r="AD156" s="116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9"/>
    </row>
    <row r="157" spans="1:45" x14ac:dyDescent="0.25">
      <c r="A157" s="118" t="s">
        <v>63</v>
      </c>
      <c r="B157" s="110">
        <f t="shared" si="4"/>
        <v>1</v>
      </c>
      <c r="C157" s="143"/>
      <c r="D157" s="136"/>
      <c r="E157" s="171"/>
      <c r="F157" s="183"/>
      <c r="G157" s="113"/>
      <c r="H157" s="137"/>
      <c r="I157" s="113"/>
      <c r="J157" s="137">
        <v>1987</v>
      </c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16"/>
      <c r="V157" s="137"/>
      <c r="W157" s="137"/>
      <c r="X157" s="137"/>
      <c r="Y157" s="137"/>
      <c r="Z157" s="137"/>
      <c r="AA157" s="137"/>
      <c r="AB157" s="137"/>
      <c r="AC157" s="137"/>
      <c r="AD157" s="116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9"/>
    </row>
    <row r="158" spans="1:45" x14ac:dyDescent="0.25">
      <c r="A158" s="118" t="s">
        <v>83</v>
      </c>
      <c r="B158" s="110">
        <f t="shared" si="4"/>
        <v>5</v>
      </c>
      <c r="C158" s="143">
        <v>1</v>
      </c>
      <c r="D158" s="136"/>
      <c r="E158" s="171"/>
      <c r="F158" s="183"/>
      <c r="G158" s="113"/>
      <c r="H158" s="137"/>
      <c r="I158" s="113"/>
      <c r="J158" s="137"/>
      <c r="K158" s="137"/>
      <c r="L158" s="137"/>
      <c r="M158" s="137">
        <v>1990</v>
      </c>
      <c r="N158" s="144">
        <v>1991</v>
      </c>
      <c r="O158" s="137">
        <v>1992</v>
      </c>
      <c r="P158" s="137"/>
      <c r="Q158" s="137"/>
      <c r="R158" s="137">
        <v>1995</v>
      </c>
      <c r="S158" s="137">
        <v>1996</v>
      </c>
      <c r="T158" s="137"/>
      <c r="U158" s="116"/>
      <c r="V158" s="137"/>
      <c r="W158" s="137"/>
      <c r="X158" s="137"/>
      <c r="Y158" s="137"/>
      <c r="Z158" s="137"/>
      <c r="AA158" s="137"/>
      <c r="AB158" s="137"/>
      <c r="AC158" s="137"/>
      <c r="AD158" s="116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9"/>
    </row>
    <row r="159" spans="1:45" x14ac:dyDescent="0.25">
      <c r="A159" s="118" t="s">
        <v>126</v>
      </c>
      <c r="B159" s="110">
        <f t="shared" si="4"/>
        <v>1</v>
      </c>
      <c r="C159" s="143"/>
      <c r="D159" s="136"/>
      <c r="E159" s="171"/>
      <c r="F159" s="183"/>
      <c r="G159" s="113"/>
      <c r="H159" s="137"/>
      <c r="I159" s="113"/>
      <c r="J159" s="137"/>
      <c r="K159" s="137"/>
      <c r="L159" s="137"/>
      <c r="M159" s="137"/>
      <c r="N159" s="144"/>
      <c r="O159" s="137"/>
      <c r="P159" s="137"/>
      <c r="Q159" s="137"/>
      <c r="R159" s="137">
        <v>1995</v>
      </c>
      <c r="S159" s="137"/>
      <c r="T159" s="137"/>
      <c r="U159" s="116"/>
      <c r="V159" s="137"/>
      <c r="W159" s="137"/>
      <c r="X159" s="137"/>
      <c r="Y159" s="137"/>
      <c r="Z159" s="137"/>
      <c r="AA159" s="137"/>
      <c r="AB159" s="137"/>
      <c r="AC159" s="137"/>
      <c r="AD159" s="116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9"/>
    </row>
    <row r="160" spans="1:45" x14ac:dyDescent="0.25">
      <c r="A160" s="118" t="s">
        <v>252</v>
      </c>
      <c r="B160" s="110">
        <f t="shared" si="4"/>
        <v>8</v>
      </c>
      <c r="C160" s="143"/>
      <c r="D160" s="136">
        <v>4</v>
      </c>
      <c r="E160" s="171">
        <v>1</v>
      </c>
      <c r="F160" s="183"/>
      <c r="G160" s="113"/>
      <c r="H160" s="137"/>
      <c r="I160" s="113"/>
      <c r="J160" s="137"/>
      <c r="K160" s="137"/>
      <c r="L160" s="137"/>
      <c r="M160" s="137"/>
      <c r="N160" s="144"/>
      <c r="O160" s="137"/>
      <c r="P160" s="137"/>
      <c r="Q160" s="137"/>
      <c r="R160" s="137"/>
      <c r="S160" s="137"/>
      <c r="T160" s="137"/>
      <c r="U160" s="116"/>
      <c r="V160" s="137"/>
      <c r="W160" s="137"/>
      <c r="X160" s="137"/>
      <c r="Y160" s="137"/>
      <c r="Z160" s="137"/>
      <c r="AA160" s="141">
        <v>2004</v>
      </c>
      <c r="AB160" s="141">
        <v>2005</v>
      </c>
      <c r="AC160" s="141">
        <v>2006</v>
      </c>
      <c r="AD160" s="116">
        <v>2007</v>
      </c>
      <c r="AE160" s="137">
        <v>2008</v>
      </c>
      <c r="AF160" s="137">
        <v>2009</v>
      </c>
      <c r="AG160" s="141">
        <v>2010</v>
      </c>
      <c r="AH160" s="119">
        <v>2011</v>
      </c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9"/>
    </row>
    <row r="161" spans="1:45" x14ac:dyDescent="0.25">
      <c r="A161" s="118" t="s">
        <v>251</v>
      </c>
      <c r="B161" s="110">
        <f t="shared" si="4"/>
        <v>3</v>
      </c>
      <c r="C161" s="143"/>
      <c r="D161" s="136"/>
      <c r="E161" s="171"/>
      <c r="F161" s="183"/>
      <c r="G161" s="113"/>
      <c r="H161" s="137"/>
      <c r="I161" s="113"/>
      <c r="J161" s="137"/>
      <c r="K161" s="137"/>
      <c r="L161" s="137"/>
      <c r="M161" s="137"/>
      <c r="N161" s="144"/>
      <c r="O161" s="137"/>
      <c r="P161" s="137"/>
      <c r="Q161" s="137"/>
      <c r="R161" s="137"/>
      <c r="S161" s="137"/>
      <c r="T161" s="137"/>
      <c r="U161" s="116"/>
      <c r="V161" s="137"/>
      <c r="W161" s="137"/>
      <c r="X161" s="137"/>
      <c r="Y161" s="137"/>
      <c r="Z161" s="137"/>
      <c r="AA161" s="141"/>
      <c r="AB161" s="141"/>
      <c r="AC161" s="141"/>
      <c r="AD161" s="116"/>
      <c r="AE161" s="137"/>
      <c r="AF161" s="137">
        <v>2009</v>
      </c>
      <c r="AG161" s="137">
        <v>2010</v>
      </c>
      <c r="AH161" s="137"/>
      <c r="AI161" s="137"/>
      <c r="AJ161" s="137">
        <v>2013</v>
      </c>
      <c r="AK161" s="137"/>
      <c r="AL161" s="137"/>
      <c r="AM161" s="137"/>
      <c r="AN161" s="137"/>
      <c r="AO161" s="137"/>
      <c r="AP161" s="137"/>
      <c r="AQ161" s="137"/>
      <c r="AR161" s="137"/>
      <c r="AS161" s="139"/>
    </row>
    <row r="162" spans="1:45" x14ac:dyDescent="0.25">
      <c r="A162" s="118" t="s">
        <v>15</v>
      </c>
      <c r="B162" s="110">
        <f t="shared" si="4"/>
        <v>9</v>
      </c>
      <c r="C162" s="143"/>
      <c r="D162" s="136"/>
      <c r="E162" s="171"/>
      <c r="F162" s="182">
        <v>1983</v>
      </c>
      <c r="G162" s="113">
        <v>1984</v>
      </c>
      <c r="H162" s="137">
        <v>1985</v>
      </c>
      <c r="I162" s="137"/>
      <c r="J162" s="113">
        <v>1987</v>
      </c>
      <c r="K162" s="113">
        <v>1988</v>
      </c>
      <c r="L162" s="113">
        <v>1989</v>
      </c>
      <c r="M162" s="113">
        <v>1990</v>
      </c>
      <c r="N162" s="113">
        <v>1991</v>
      </c>
      <c r="O162" s="137">
        <v>1992</v>
      </c>
      <c r="P162" s="137"/>
      <c r="Q162" s="137"/>
      <c r="R162" s="137"/>
      <c r="S162" s="137"/>
      <c r="T162" s="137"/>
      <c r="U162" s="116"/>
      <c r="V162" s="137"/>
      <c r="W162" s="137"/>
      <c r="X162" s="137"/>
      <c r="Y162" s="137"/>
      <c r="Z162" s="137"/>
      <c r="AA162" s="137"/>
      <c r="AB162" s="137"/>
      <c r="AC162" s="137"/>
      <c r="AD162" s="116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  <c r="AQ162" s="137"/>
      <c r="AR162" s="137"/>
      <c r="AS162" s="139"/>
    </row>
    <row r="163" spans="1:45" x14ac:dyDescent="0.25">
      <c r="A163" s="118" t="s">
        <v>71</v>
      </c>
      <c r="B163" s="110">
        <f t="shared" si="4"/>
        <v>1</v>
      </c>
      <c r="C163" s="143"/>
      <c r="D163" s="136"/>
      <c r="E163" s="171"/>
      <c r="F163" s="182"/>
      <c r="G163" s="113"/>
      <c r="H163" s="137"/>
      <c r="I163" s="137"/>
      <c r="J163" s="113"/>
      <c r="K163" s="112">
        <v>1988</v>
      </c>
      <c r="L163" s="137"/>
      <c r="M163" s="137"/>
      <c r="N163" s="137"/>
      <c r="O163" s="137"/>
      <c r="P163" s="137"/>
      <c r="Q163" s="137"/>
      <c r="R163" s="137"/>
      <c r="S163" s="137"/>
      <c r="T163" s="137"/>
      <c r="U163" s="116"/>
      <c r="V163" s="137"/>
      <c r="W163" s="137"/>
      <c r="X163" s="137"/>
      <c r="Y163" s="137"/>
      <c r="Z163" s="137"/>
      <c r="AA163" s="137"/>
      <c r="AB163" s="137"/>
      <c r="AC163" s="137"/>
      <c r="AD163" s="116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  <c r="AQ163" s="137"/>
      <c r="AR163" s="137"/>
      <c r="AS163" s="139"/>
    </row>
    <row r="164" spans="1:45" x14ac:dyDescent="0.25">
      <c r="A164" s="118" t="s">
        <v>60</v>
      </c>
      <c r="B164" s="110">
        <f t="shared" si="4"/>
        <v>3</v>
      </c>
      <c r="C164" s="143"/>
      <c r="D164" s="136"/>
      <c r="E164" s="171"/>
      <c r="F164" s="182"/>
      <c r="G164" s="137"/>
      <c r="H164" s="137"/>
      <c r="I164" s="137"/>
      <c r="J164" s="137">
        <v>1987</v>
      </c>
      <c r="K164" s="113">
        <v>1988</v>
      </c>
      <c r="L164" s="137">
        <v>1989</v>
      </c>
      <c r="M164" s="137"/>
      <c r="N164" s="137"/>
      <c r="O164" s="137"/>
      <c r="P164" s="137"/>
      <c r="Q164" s="137"/>
      <c r="R164" s="137"/>
      <c r="S164" s="137"/>
      <c r="T164" s="137"/>
      <c r="U164" s="116"/>
      <c r="V164" s="137"/>
      <c r="W164" s="137"/>
      <c r="X164" s="137"/>
      <c r="Y164" s="137"/>
      <c r="Z164" s="137"/>
      <c r="AA164" s="137"/>
      <c r="AB164" s="137"/>
      <c r="AC164" s="137"/>
      <c r="AD164" s="116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9"/>
    </row>
    <row r="165" spans="1:45" x14ac:dyDescent="0.25">
      <c r="A165" s="118" t="s">
        <v>275</v>
      </c>
      <c r="B165" s="110">
        <f t="shared" si="4"/>
        <v>1</v>
      </c>
      <c r="C165" s="143"/>
      <c r="D165" s="136">
        <v>1</v>
      </c>
      <c r="E165" s="171"/>
      <c r="F165" s="182"/>
      <c r="G165" s="137"/>
      <c r="H165" s="137"/>
      <c r="I165" s="137"/>
      <c r="J165" s="137"/>
      <c r="K165" s="113"/>
      <c r="L165" s="137"/>
      <c r="M165" s="137"/>
      <c r="N165" s="137"/>
      <c r="O165" s="137"/>
      <c r="P165" s="137"/>
      <c r="Q165" s="137"/>
      <c r="R165" s="137"/>
      <c r="S165" s="137"/>
      <c r="T165" s="137"/>
      <c r="U165" s="116"/>
      <c r="V165" s="137"/>
      <c r="W165" s="137"/>
      <c r="X165" s="137"/>
      <c r="Y165" s="137"/>
      <c r="Z165" s="137"/>
      <c r="AA165" s="137"/>
      <c r="AB165" s="137"/>
      <c r="AC165" s="137"/>
      <c r="AD165" s="116"/>
      <c r="AE165" s="137"/>
      <c r="AF165" s="137"/>
      <c r="AG165" s="137"/>
      <c r="AH165" s="141">
        <v>2011</v>
      </c>
      <c r="AI165" s="137"/>
      <c r="AJ165" s="137"/>
      <c r="AK165" s="137"/>
      <c r="AL165" s="137"/>
      <c r="AM165" s="137"/>
      <c r="AN165" s="137"/>
      <c r="AO165" s="137"/>
      <c r="AP165" s="137"/>
      <c r="AQ165" s="137"/>
      <c r="AR165" s="137"/>
      <c r="AS165" s="139"/>
    </row>
    <row r="166" spans="1:45" x14ac:dyDescent="0.25">
      <c r="A166" s="129" t="s">
        <v>258</v>
      </c>
      <c r="B166" s="110">
        <f t="shared" si="4"/>
        <v>10</v>
      </c>
      <c r="C166" s="164">
        <v>1</v>
      </c>
      <c r="D166" s="165">
        <v>3</v>
      </c>
      <c r="E166" s="173">
        <v>2</v>
      </c>
      <c r="F166" s="182"/>
      <c r="G166" s="137"/>
      <c r="H166" s="137"/>
      <c r="I166" s="137"/>
      <c r="J166" s="137"/>
      <c r="K166" s="113"/>
      <c r="L166" s="137"/>
      <c r="M166" s="137"/>
      <c r="N166" s="137"/>
      <c r="O166" s="137"/>
      <c r="P166" s="137"/>
      <c r="Q166" s="137"/>
      <c r="R166" s="137"/>
      <c r="S166" s="137"/>
      <c r="T166" s="137"/>
      <c r="U166" s="116"/>
      <c r="V166" s="137"/>
      <c r="W166" s="137"/>
      <c r="X166" s="137"/>
      <c r="Y166" s="137"/>
      <c r="Z166" s="137"/>
      <c r="AA166" s="137"/>
      <c r="AB166" s="137"/>
      <c r="AC166" s="137"/>
      <c r="AD166" s="116"/>
      <c r="AE166" s="137"/>
      <c r="AF166" s="137"/>
      <c r="AG166" s="113">
        <v>2010</v>
      </c>
      <c r="AH166" s="138">
        <v>2011</v>
      </c>
      <c r="AI166" s="137">
        <v>2012</v>
      </c>
      <c r="AJ166" s="138">
        <v>2013</v>
      </c>
      <c r="AK166" s="144">
        <v>2014</v>
      </c>
      <c r="AL166" s="141">
        <v>2015</v>
      </c>
      <c r="AM166" s="137">
        <v>2016</v>
      </c>
      <c r="AN166" s="113">
        <v>2017</v>
      </c>
      <c r="AO166" s="114">
        <v>2018</v>
      </c>
      <c r="AP166" s="114">
        <v>2019</v>
      </c>
      <c r="AQ166" s="137"/>
      <c r="AR166" s="137"/>
      <c r="AS166" s="139"/>
    </row>
    <row r="167" spans="1:45" x14ac:dyDescent="0.25">
      <c r="A167" s="118" t="s">
        <v>371</v>
      </c>
      <c r="B167" s="107">
        <f t="shared" si="4"/>
        <v>4</v>
      </c>
      <c r="C167" s="143"/>
      <c r="D167" s="136"/>
      <c r="E167" s="171">
        <v>1</v>
      </c>
      <c r="F167" s="182"/>
      <c r="G167" s="137"/>
      <c r="H167" s="137"/>
      <c r="I167" s="137"/>
      <c r="J167" s="137"/>
      <c r="K167" s="113"/>
      <c r="L167" s="137"/>
      <c r="M167" s="137"/>
      <c r="N167" s="137"/>
      <c r="O167" s="137"/>
      <c r="P167" s="137"/>
      <c r="Q167" s="137"/>
      <c r="R167" s="137"/>
      <c r="S167" s="137"/>
      <c r="T167" s="137"/>
      <c r="U167" s="116"/>
      <c r="V167" s="137"/>
      <c r="W167" s="137"/>
      <c r="X167" s="137"/>
      <c r="Y167" s="137"/>
      <c r="Z167" s="137"/>
      <c r="AA167" s="137"/>
      <c r="AB167" s="137"/>
      <c r="AC167" s="137"/>
      <c r="AD167" s="116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13">
        <v>2018</v>
      </c>
      <c r="AP167" s="113">
        <v>2019</v>
      </c>
      <c r="AQ167" s="113">
        <v>2021</v>
      </c>
      <c r="AR167" s="114">
        <v>2022</v>
      </c>
      <c r="AS167" s="233"/>
    </row>
    <row r="168" spans="1:45" x14ac:dyDescent="0.25">
      <c r="A168" s="89" t="s">
        <v>227</v>
      </c>
      <c r="B168" s="63">
        <f>COUNT(B115:B167)</f>
        <v>53</v>
      </c>
      <c r="C168" s="64">
        <v>6</v>
      </c>
      <c r="D168" s="65">
        <v>12</v>
      </c>
      <c r="E168" s="172">
        <v>6</v>
      </c>
      <c r="F168" s="55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86"/>
      <c r="V168" s="48"/>
      <c r="W168" s="48"/>
      <c r="X168" s="48"/>
      <c r="Y168" s="48"/>
      <c r="Z168" s="48"/>
      <c r="AA168" s="48"/>
      <c r="AB168" s="48"/>
      <c r="AC168" s="48"/>
      <c r="AD168" s="86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93"/>
    </row>
    <row r="169" spans="1:45" x14ac:dyDescent="0.25">
      <c r="A169" s="88"/>
      <c r="B169" s="15"/>
      <c r="C169" s="15"/>
      <c r="D169" s="16"/>
      <c r="E169" s="16"/>
      <c r="F169" s="55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86"/>
      <c r="V169" s="48"/>
      <c r="W169" s="48"/>
      <c r="X169" s="48"/>
      <c r="Y169" s="48"/>
      <c r="Z169" s="48"/>
      <c r="AA169" s="48"/>
      <c r="AB169" s="48"/>
      <c r="AC169" s="48"/>
      <c r="AD169" s="86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93"/>
    </row>
    <row r="170" spans="1:45" s="2" customFormat="1" x14ac:dyDescent="0.25">
      <c r="A170" s="80" t="s">
        <v>21</v>
      </c>
      <c r="B170" s="35"/>
      <c r="C170" s="33"/>
      <c r="D170" s="23"/>
      <c r="E170" s="23"/>
      <c r="F170" s="177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81"/>
    </row>
    <row r="171" spans="1:45" s="32" customFormat="1" x14ac:dyDescent="0.25">
      <c r="A171" s="120" t="s">
        <v>290</v>
      </c>
      <c r="B171" s="110">
        <f t="shared" si="4"/>
        <v>2</v>
      </c>
      <c r="C171" s="160"/>
      <c r="D171" s="150"/>
      <c r="E171" s="150"/>
      <c r="F171" s="180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>
        <v>2013</v>
      </c>
      <c r="AK171" s="123"/>
      <c r="AL171" s="123"/>
      <c r="AM171" s="123">
        <v>2016</v>
      </c>
      <c r="AN171" s="123"/>
      <c r="AO171" s="123"/>
      <c r="AP171" s="123"/>
      <c r="AQ171" s="123"/>
      <c r="AR171" s="123"/>
      <c r="AS171" s="125"/>
    </row>
    <row r="172" spans="1:45" x14ac:dyDescent="0.25">
      <c r="A172" s="118" t="s">
        <v>121</v>
      </c>
      <c r="B172" s="110">
        <f t="shared" si="4"/>
        <v>2</v>
      </c>
      <c r="C172" s="133"/>
      <c r="D172" s="140"/>
      <c r="E172" s="140"/>
      <c r="F172" s="182">
        <v>1983</v>
      </c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13">
        <v>1994</v>
      </c>
      <c r="R172" s="137"/>
      <c r="S172" s="137"/>
      <c r="T172" s="137"/>
      <c r="U172" s="116"/>
      <c r="V172" s="137"/>
      <c r="W172" s="137"/>
      <c r="X172" s="137"/>
      <c r="Y172" s="137"/>
      <c r="Z172" s="137"/>
      <c r="AA172" s="137"/>
      <c r="AB172" s="137"/>
      <c r="AC172" s="137"/>
      <c r="AD172" s="116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  <c r="AQ172" s="137"/>
      <c r="AR172" s="137"/>
      <c r="AS172" s="139"/>
    </row>
    <row r="173" spans="1:45" x14ac:dyDescent="0.25">
      <c r="A173" s="118" t="s">
        <v>209</v>
      </c>
      <c r="B173" s="110">
        <f t="shared" si="4"/>
        <v>7</v>
      </c>
      <c r="C173" s="133"/>
      <c r="D173" s="140"/>
      <c r="E173" s="140"/>
      <c r="F173" s="182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13"/>
      <c r="R173" s="137"/>
      <c r="S173" s="137"/>
      <c r="T173" s="137"/>
      <c r="U173" s="116"/>
      <c r="V173" s="137"/>
      <c r="W173" s="137"/>
      <c r="X173" s="137"/>
      <c r="Y173" s="137">
        <v>2002</v>
      </c>
      <c r="Z173" s="137">
        <v>2003</v>
      </c>
      <c r="AA173" s="137">
        <v>2004</v>
      </c>
      <c r="AB173" s="137">
        <v>2005</v>
      </c>
      <c r="AC173" s="137"/>
      <c r="AD173" s="116"/>
      <c r="AE173" s="137"/>
      <c r="AF173" s="137"/>
      <c r="AG173" s="113">
        <v>2010</v>
      </c>
      <c r="AH173" s="137"/>
      <c r="AI173" s="137"/>
      <c r="AJ173" s="137"/>
      <c r="AK173" s="137"/>
      <c r="AL173" s="137"/>
      <c r="AM173" s="137">
        <v>2016</v>
      </c>
      <c r="AN173" s="137">
        <v>2017</v>
      </c>
      <c r="AO173" s="137"/>
      <c r="AP173" s="137"/>
      <c r="AQ173" s="137"/>
      <c r="AR173" s="137"/>
      <c r="AS173" s="139"/>
    </row>
    <row r="174" spans="1:45" x14ac:dyDescent="0.25">
      <c r="A174" s="118" t="s">
        <v>253</v>
      </c>
      <c r="B174" s="110">
        <f t="shared" si="4"/>
        <v>4</v>
      </c>
      <c r="C174" s="133"/>
      <c r="D174" s="140"/>
      <c r="E174" s="171">
        <v>1</v>
      </c>
      <c r="F174" s="182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13"/>
      <c r="R174" s="137"/>
      <c r="S174" s="137"/>
      <c r="T174" s="137"/>
      <c r="U174" s="116"/>
      <c r="V174" s="137"/>
      <c r="W174" s="137"/>
      <c r="X174" s="137"/>
      <c r="Y174" s="137"/>
      <c r="Z174" s="137"/>
      <c r="AA174" s="137"/>
      <c r="AB174" s="137"/>
      <c r="AC174" s="137"/>
      <c r="AD174" s="116"/>
      <c r="AE174" s="137"/>
      <c r="AF174" s="137">
        <v>2009</v>
      </c>
      <c r="AG174" s="119">
        <v>2010</v>
      </c>
      <c r="AH174" s="137">
        <v>2011</v>
      </c>
      <c r="AI174" s="137">
        <v>2012</v>
      </c>
      <c r="AJ174" s="137"/>
      <c r="AK174" s="137"/>
      <c r="AL174" s="137"/>
      <c r="AM174" s="137"/>
      <c r="AN174" s="137"/>
      <c r="AO174" s="137"/>
      <c r="AP174" s="137"/>
      <c r="AQ174" s="137"/>
      <c r="AR174" s="137"/>
      <c r="AS174" s="139"/>
    </row>
    <row r="175" spans="1:45" x14ac:dyDescent="0.25">
      <c r="A175" s="118" t="s">
        <v>139</v>
      </c>
      <c r="B175" s="110">
        <f t="shared" si="4"/>
        <v>8</v>
      </c>
      <c r="C175" s="133"/>
      <c r="D175" s="140"/>
      <c r="E175" s="171"/>
      <c r="F175" s="182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13"/>
      <c r="R175" s="137"/>
      <c r="S175" s="137"/>
      <c r="T175" s="113">
        <v>1997</v>
      </c>
      <c r="U175" s="128">
        <v>1998</v>
      </c>
      <c r="V175" s="113">
        <v>1999</v>
      </c>
      <c r="W175" s="113">
        <v>2000</v>
      </c>
      <c r="X175" s="113">
        <v>2001</v>
      </c>
      <c r="Y175" s="113">
        <v>2002</v>
      </c>
      <c r="Z175" s="137"/>
      <c r="AA175" s="113">
        <v>2004</v>
      </c>
      <c r="AB175" s="113">
        <v>2005</v>
      </c>
      <c r="AC175" s="137"/>
      <c r="AD175" s="128"/>
      <c r="AE175" s="137"/>
      <c r="AF175" s="137"/>
      <c r="AG175" s="137"/>
      <c r="AH175" s="137"/>
      <c r="AI175" s="137"/>
      <c r="AJ175" s="137"/>
      <c r="AK175" s="137"/>
      <c r="AL175" s="137"/>
      <c r="AM175" s="137"/>
      <c r="AN175" s="137"/>
      <c r="AO175" s="137"/>
      <c r="AP175" s="137"/>
      <c r="AQ175" s="137"/>
      <c r="AR175" s="137"/>
      <c r="AS175" s="139"/>
    </row>
    <row r="176" spans="1:45" x14ac:dyDescent="0.25">
      <c r="A176" s="118" t="s">
        <v>190</v>
      </c>
      <c r="B176" s="110">
        <f t="shared" si="4"/>
        <v>7</v>
      </c>
      <c r="C176" s="133"/>
      <c r="D176" s="140"/>
      <c r="E176" s="171"/>
      <c r="F176" s="182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13"/>
      <c r="R176" s="137"/>
      <c r="S176" s="137"/>
      <c r="T176" s="113"/>
      <c r="U176" s="128"/>
      <c r="V176" s="137">
        <v>1999</v>
      </c>
      <c r="W176" s="137"/>
      <c r="X176" s="137"/>
      <c r="Y176" s="113">
        <v>2002</v>
      </c>
      <c r="Z176" s="113">
        <v>2003</v>
      </c>
      <c r="AA176" s="113">
        <v>2004</v>
      </c>
      <c r="AB176" s="137"/>
      <c r="AC176" s="137"/>
      <c r="AD176" s="128">
        <v>2007</v>
      </c>
      <c r="AE176" s="137"/>
      <c r="AF176" s="113">
        <v>2009</v>
      </c>
      <c r="AG176" s="113">
        <v>2010</v>
      </c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9"/>
    </row>
    <row r="177" spans="1:45" x14ac:dyDescent="0.25">
      <c r="A177" s="118" t="s">
        <v>189</v>
      </c>
      <c r="B177" s="110">
        <f t="shared" si="4"/>
        <v>2</v>
      </c>
      <c r="C177" s="133"/>
      <c r="D177" s="140"/>
      <c r="E177" s="171"/>
      <c r="F177" s="182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13"/>
      <c r="R177" s="137"/>
      <c r="S177" s="137"/>
      <c r="T177" s="113"/>
      <c r="U177" s="128"/>
      <c r="V177" s="113">
        <v>1999</v>
      </c>
      <c r="W177" s="137"/>
      <c r="X177" s="137"/>
      <c r="Y177" s="137"/>
      <c r="Z177" s="137"/>
      <c r="AA177" s="137"/>
      <c r="AB177" s="137"/>
      <c r="AC177" s="137"/>
      <c r="AD177" s="128"/>
      <c r="AE177" s="113">
        <v>2008</v>
      </c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9"/>
    </row>
    <row r="178" spans="1:45" x14ac:dyDescent="0.25">
      <c r="A178" s="118" t="s">
        <v>22</v>
      </c>
      <c r="B178" s="110">
        <f t="shared" si="4"/>
        <v>4</v>
      </c>
      <c r="C178" s="133"/>
      <c r="D178" s="140"/>
      <c r="E178" s="171"/>
      <c r="F178" s="183">
        <v>1983</v>
      </c>
      <c r="G178" s="137"/>
      <c r="H178" s="137"/>
      <c r="I178" s="137"/>
      <c r="J178" s="137"/>
      <c r="K178" s="137"/>
      <c r="L178" s="137"/>
      <c r="M178" s="137"/>
      <c r="N178" s="137"/>
      <c r="O178" s="113">
        <v>1992</v>
      </c>
      <c r="P178" s="137"/>
      <c r="Q178" s="137"/>
      <c r="R178" s="137"/>
      <c r="S178" s="137"/>
      <c r="T178" s="113">
        <v>1997</v>
      </c>
      <c r="U178" s="128">
        <v>1998</v>
      </c>
      <c r="V178" s="137"/>
      <c r="W178" s="137"/>
      <c r="X178" s="137"/>
      <c r="Y178" s="137"/>
      <c r="Z178" s="137"/>
      <c r="AA178" s="137"/>
      <c r="AB178" s="137"/>
      <c r="AC178" s="137"/>
      <c r="AD178" s="128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9"/>
    </row>
    <row r="179" spans="1:45" x14ac:dyDescent="0.25">
      <c r="A179" s="118" t="s">
        <v>224</v>
      </c>
      <c r="B179" s="110">
        <f t="shared" si="4"/>
        <v>8</v>
      </c>
      <c r="C179" s="143">
        <v>1</v>
      </c>
      <c r="D179" s="140"/>
      <c r="E179" s="171">
        <v>2</v>
      </c>
      <c r="F179" s="183"/>
      <c r="G179" s="137"/>
      <c r="H179" s="137"/>
      <c r="I179" s="137"/>
      <c r="J179" s="137"/>
      <c r="K179" s="137"/>
      <c r="L179" s="137"/>
      <c r="M179" s="137"/>
      <c r="N179" s="137"/>
      <c r="O179" s="113"/>
      <c r="P179" s="137"/>
      <c r="Q179" s="137"/>
      <c r="R179" s="137"/>
      <c r="S179" s="137"/>
      <c r="T179" s="113"/>
      <c r="U179" s="128"/>
      <c r="V179" s="137"/>
      <c r="W179" s="137"/>
      <c r="X179" s="137"/>
      <c r="Y179" s="137"/>
      <c r="Z179" s="137"/>
      <c r="AA179" s="137">
        <v>2004</v>
      </c>
      <c r="AB179" s="137"/>
      <c r="AC179" s="114">
        <v>2006</v>
      </c>
      <c r="AD179" s="128">
        <v>2007</v>
      </c>
      <c r="AE179" s="145">
        <v>2008</v>
      </c>
      <c r="AF179" s="113">
        <v>2009</v>
      </c>
      <c r="AG179" s="114">
        <v>2010</v>
      </c>
      <c r="AH179" s="113">
        <v>2011</v>
      </c>
      <c r="AI179" s="113">
        <v>2012</v>
      </c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9"/>
    </row>
    <row r="180" spans="1:45" x14ac:dyDescent="0.25">
      <c r="A180" s="118" t="s">
        <v>182</v>
      </c>
      <c r="B180" s="110">
        <f t="shared" si="4"/>
        <v>1</v>
      </c>
      <c r="C180" s="143"/>
      <c r="D180" s="140"/>
      <c r="E180" s="171"/>
      <c r="F180" s="183"/>
      <c r="G180" s="137"/>
      <c r="H180" s="137"/>
      <c r="I180" s="137"/>
      <c r="J180" s="137"/>
      <c r="K180" s="137"/>
      <c r="L180" s="137"/>
      <c r="M180" s="137"/>
      <c r="N180" s="137"/>
      <c r="O180" s="113"/>
      <c r="P180" s="137"/>
      <c r="Q180" s="137"/>
      <c r="R180" s="137"/>
      <c r="S180" s="137"/>
      <c r="T180" s="113"/>
      <c r="U180" s="128">
        <v>1998</v>
      </c>
      <c r="V180" s="137"/>
      <c r="W180" s="137"/>
      <c r="X180" s="137"/>
      <c r="Y180" s="137"/>
      <c r="Z180" s="137"/>
      <c r="AA180" s="137"/>
      <c r="AB180" s="137"/>
      <c r="AC180" s="137"/>
      <c r="AD180" s="128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9"/>
    </row>
    <row r="181" spans="1:45" x14ac:dyDescent="0.25">
      <c r="A181" s="118" t="s">
        <v>231</v>
      </c>
      <c r="B181" s="110">
        <f t="shared" si="4"/>
        <v>2</v>
      </c>
      <c r="C181" s="143">
        <v>1</v>
      </c>
      <c r="D181" s="140"/>
      <c r="E181" s="171">
        <v>1</v>
      </c>
      <c r="F181" s="183"/>
      <c r="G181" s="137"/>
      <c r="H181" s="137"/>
      <c r="I181" s="137"/>
      <c r="J181" s="137"/>
      <c r="K181" s="137"/>
      <c r="L181" s="137"/>
      <c r="M181" s="137"/>
      <c r="N181" s="137"/>
      <c r="O181" s="113"/>
      <c r="P181" s="137"/>
      <c r="Q181" s="137"/>
      <c r="R181" s="137"/>
      <c r="S181" s="137"/>
      <c r="T181" s="113"/>
      <c r="U181" s="128"/>
      <c r="V181" s="137"/>
      <c r="W181" s="137"/>
      <c r="X181" s="137"/>
      <c r="Y181" s="137"/>
      <c r="Z181" s="137"/>
      <c r="AA181" s="137"/>
      <c r="AB181" s="137"/>
      <c r="AC181" s="119">
        <v>2006</v>
      </c>
      <c r="AD181" s="128"/>
      <c r="AE181" s="144">
        <v>2008</v>
      </c>
      <c r="AF181" s="137"/>
      <c r="AG181" s="137"/>
      <c r="AH181" s="137"/>
      <c r="AI181" s="137"/>
      <c r="AJ181" s="137"/>
      <c r="AK181" s="137"/>
      <c r="AL181" s="137"/>
      <c r="AM181" s="137"/>
      <c r="AN181" s="137"/>
      <c r="AO181" s="137"/>
      <c r="AP181" s="137"/>
      <c r="AQ181" s="137"/>
      <c r="AR181" s="137"/>
      <c r="AS181" s="139"/>
    </row>
    <row r="182" spans="1:45" x14ac:dyDescent="0.25">
      <c r="A182" s="118" t="s">
        <v>248</v>
      </c>
      <c r="B182" s="110">
        <f t="shared" si="4"/>
        <v>1</v>
      </c>
      <c r="C182" s="143"/>
      <c r="D182" s="140"/>
      <c r="E182" s="171"/>
      <c r="F182" s="183"/>
      <c r="G182" s="137"/>
      <c r="H182" s="137"/>
      <c r="I182" s="137"/>
      <c r="J182" s="137"/>
      <c r="K182" s="137"/>
      <c r="L182" s="137"/>
      <c r="M182" s="137"/>
      <c r="N182" s="137"/>
      <c r="O182" s="113"/>
      <c r="P182" s="137"/>
      <c r="Q182" s="137"/>
      <c r="R182" s="137"/>
      <c r="S182" s="137"/>
      <c r="T182" s="113"/>
      <c r="U182" s="128"/>
      <c r="V182" s="137"/>
      <c r="W182" s="137"/>
      <c r="X182" s="137"/>
      <c r="Y182" s="137"/>
      <c r="Z182" s="137"/>
      <c r="AA182" s="137"/>
      <c r="AB182" s="137"/>
      <c r="AC182" s="119"/>
      <c r="AD182" s="128"/>
      <c r="AE182" s="147">
        <v>2008</v>
      </c>
      <c r="AF182" s="137"/>
      <c r="AG182" s="137"/>
      <c r="AH182" s="137"/>
      <c r="AI182" s="137"/>
      <c r="AJ182" s="137"/>
      <c r="AK182" s="137"/>
      <c r="AL182" s="137"/>
      <c r="AM182" s="137"/>
      <c r="AN182" s="137"/>
      <c r="AO182" s="137"/>
      <c r="AP182" s="137"/>
      <c r="AQ182" s="137"/>
      <c r="AR182" s="137"/>
      <c r="AS182" s="139"/>
    </row>
    <row r="183" spans="1:45" x14ac:dyDescent="0.25">
      <c r="A183" s="118" t="s">
        <v>240</v>
      </c>
      <c r="B183" s="110">
        <f t="shared" si="4"/>
        <v>4</v>
      </c>
      <c r="C183" s="143"/>
      <c r="D183" s="140"/>
      <c r="E183" s="171"/>
      <c r="F183" s="183"/>
      <c r="G183" s="137"/>
      <c r="H183" s="137"/>
      <c r="I183" s="137"/>
      <c r="J183" s="137"/>
      <c r="K183" s="137"/>
      <c r="L183" s="137"/>
      <c r="M183" s="137"/>
      <c r="N183" s="137"/>
      <c r="O183" s="113"/>
      <c r="P183" s="137"/>
      <c r="Q183" s="137"/>
      <c r="R183" s="137"/>
      <c r="S183" s="137"/>
      <c r="T183" s="113"/>
      <c r="U183" s="128"/>
      <c r="V183" s="137"/>
      <c r="W183" s="137"/>
      <c r="X183" s="137"/>
      <c r="Y183" s="137"/>
      <c r="Z183" s="137"/>
      <c r="AA183" s="137"/>
      <c r="AB183" s="137"/>
      <c r="AC183" s="119"/>
      <c r="AD183" s="116">
        <v>2007</v>
      </c>
      <c r="AE183" s="137"/>
      <c r="AF183" s="137">
        <v>2009</v>
      </c>
      <c r="AG183" s="137">
        <v>2010</v>
      </c>
      <c r="AH183" s="137"/>
      <c r="AI183" s="137"/>
      <c r="AJ183" s="137"/>
      <c r="AK183" s="137"/>
      <c r="AL183" s="137"/>
      <c r="AM183" s="137"/>
      <c r="AN183" s="137"/>
      <c r="AO183" s="137"/>
      <c r="AP183" s="137">
        <v>2019</v>
      </c>
      <c r="AQ183" s="137"/>
      <c r="AR183" s="137"/>
      <c r="AS183" s="139"/>
    </row>
    <row r="184" spans="1:45" x14ac:dyDescent="0.25">
      <c r="A184" s="118" t="s">
        <v>239</v>
      </c>
      <c r="B184" s="110">
        <f t="shared" si="4"/>
        <v>1</v>
      </c>
      <c r="C184" s="143"/>
      <c r="D184" s="140"/>
      <c r="E184" s="171"/>
      <c r="F184" s="183"/>
      <c r="G184" s="137"/>
      <c r="H184" s="137"/>
      <c r="I184" s="137"/>
      <c r="J184" s="137"/>
      <c r="K184" s="137"/>
      <c r="L184" s="137"/>
      <c r="M184" s="137"/>
      <c r="N184" s="137"/>
      <c r="O184" s="113"/>
      <c r="P184" s="137"/>
      <c r="Q184" s="137"/>
      <c r="R184" s="137"/>
      <c r="S184" s="137"/>
      <c r="T184" s="113"/>
      <c r="U184" s="128"/>
      <c r="V184" s="137"/>
      <c r="W184" s="137"/>
      <c r="X184" s="137"/>
      <c r="Y184" s="137"/>
      <c r="Z184" s="137"/>
      <c r="AA184" s="137"/>
      <c r="AB184" s="137"/>
      <c r="AC184" s="119"/>
      <c r="AD184" s="116">
        <v>2007</v>
      </c>
      <c r="AE184" s="137"/>
      <c r="AF184" s="137"/>
      <c r="AG184" s="137"/>
      <c r="AH184" s="137"/>
      <c r="AI184" s="137"/>
      <c r="AJ184" s="137"/>
      <c r="AK184" s="137"/>
      <c r="AL184" s="137"/>
      <c r="AM184" s="137"/>
      <c r="AN184" s="137"/>
      <c r="AO184" s="137"/>
      <c r="AP184" s="137"/>
      <c r="AQ184" s="137"/>
      <c r="AR184" s="137"/>
      <c r="AS184" s="139"/>
    </row>
    <row r="185" spans="1:45" x14ac:dyDescent="0.25">
      <c r="A185" s="118" t="s">
        <v>279</v>
      </c>
      <c r="B185" s="110">
        <f>COUNT(F185:AS185)</f>
        <v>7</v>
      </c>
      <c r="C185" s="143"/>
      <c r="D185" s="140"/>
      <c r="E185" s="171"/>
      <c r="F185" s="183"/>
      <c r="G185" s="137"/>
      <c r="H185" s="137"/>
      <c r="I185" s="137"/>
      <c r="J185" s="137"/>
      <c r="K185" s="137"/>
      <c r="L185" s="137"/>
      <c r="M185" s="137"/>
      <c r="N185" s="137"/>
      <c r="O185" s="113"/>
      <c r="P185" s="137"/>
      <c r="Q185" s="137"/>
      <c r="R185" s="137"/>
      <c r="S185" s="137"/>
      <c r="T185" s="113"/>
      <c r="U185" s="128"/>
      <c r="V185" s="137"/>
      <c r="W185" s="137"/>
      <c r="X185" s="137"/>
      <c r="Y185" s="137"/>
      <c r="Z185" s="137"/>
      <c r="AA185" s="137"/>
      <c r="AB185" s="137"/>
      <c r="AC185" s="119"/>
      <c r="AD185" s="116"/>
      <c r="AE185" s="137"/>
      <c r="AF185" s="137"/>
      <c r="AG185" s="137"/>
      <c r="AH185" s="137"/>
      <c r="AI185" s="137">
        <v>2012</v>
      </c>
      <c r="AJ185" s="137">
        <v>2013</v>
      </c>
      <c r="AK185" s="137">
        <v>2014</v>
      </c>
      <c r="AL185" s="137"/>
      <c r="AM185" s="113">
        <v>2016</v>
      </c>
      <c r="AN185" s="113">
        <v>2017</v>
      </c>
      <c r="AO185" s="137"/>
      <c r="AP185" s="113">
        <v>2019</v>
      </c>
      <c r="AQ185" s="137"/>
      <c r="AR185" s="137"/>
      <c r="AS185" s="139">
        <v>2023</v>
      </c>
    </row>
    <row r="186" spans="1:45" x14ac:dyDescent="0.25">
      <c r="A186" s="118" t="s">
        <v>506</v>
      </c>
      <c r="B186" s="110">
        <f>COUNT(F186:AS186)</f>
        <v>1</v>
      </c>
      <c r="C186" s="143"/>
      <c r="D186" s="140"/>
      <c r="E186" s="171"/>
      <c r="F186" s="183"/>
      <c r="G186" s="137"/>
      <c r="H186" s="137"/>
      <c r="I186" s="137"/>
      <c r="J186" s="137"/>
      <c r="K186" s="137"/>
      <c r="L186" s="137"/>
      <c r="M186" s="137"/>
      <c r="N186" s="137"/>
      <c r="O186" s="113"/>
      <c r="P186" s="137"/>
      <c r="Q186" s="137"/>
      <c r="R186" s="137"/>
      <c r="S186" s="137"/>
      <c r="T186" s="113"/>
      <c r="U186" s="128"/>
      <c r="V186" s="137"/>
      <c r="W186" s="137"/>
      <c r="X186" s="137"/>
      <c r="Y186" s="137"/>
      <c r="Z186" s="137"/>
      <c r="AA186" s="137"/>
      <c r="AB186" s="137"/>
      <c r="AC186" s="119"/>
      <c r="AD186" s="116"/>
      <c r="AE186" s="137"/>
      <c r="AF186" s="137"/>
      <c r="AG186" s="137"/>
      <c r="AH186" s="137"/>
      <c r="AI186" s="137"/>
      <c r="AJ186" s="137"/>
      <c r="AK186" s="137"/>
      <c r="AL186" s="137"/>
      <c r="AM186" s="113"/>
      <c r="AN186" s="113"/>
      <c r="AO186" s="137"/>
      <c r="AP186" s="113"/>
      <c r="AQ186" s="137"/>
      <c r="AR186" s="137"/>
      <c r="AS186" s="228">
        <v>2023</v>
      </c>
    </row>
    <row r="187" spans="1:45" x14ac:dyDescent="0.25">
      <c r="A187" s="118" t="s">
        <v>267</v>
      </c>
      <c r="B187" s="110">
        <f t="shared" si="4"/>
        <v>3</v>
      </c>
      <c r="C187" s="143"/>
      <c r="D187" s="140"/>
      <c r="E187" s="171"/>
      <c r="F187" s="183"/>
      <c r="G187" s="137"/>
      <c r="H187" s="137"/>
      <c r="I187" s="137"/>
      <c r="J187" s="137"/>
      <c r="K187" s="137"/>
      <c r="L187" s="137"/>
      <c r="M187" s="137"/>
      <c r="N187" s="137"/>
      <c r="O187" s="113"/>
      <c r="P187" s="137"/>
      <c r="Q187" s="137"/>
      <c r="R187" s="137"/>
      <c r="S187" s="137"/>
      <c r="T187" s="113"/>
      <c r="U187" s="128"/>
      <c r="V187" s="137"/>
      <c r="W187" s="137"/>
      <c r="X187" s="137"/>
      <c r="Y187" s="137"/>
      <c r="Z187" s="137"/>
      <c r="AA187" s="137"/>
      <c r="AB187" s="137"/>
      <c r="AC187" s="119"/>
      <c r="AD187" s="116"/>
      <c r="AE187" s="137"/>
      <c r="AF187" s="137"/>
      <c r="AG187" s="137">
        <v>2010</v>
      </c>
      <c r="AH187" s="137"/>
      <c r="AI187" s="137"/>
      <c r="AJ187" s="113">
        <v>2013</v>
      </c>
      <c r="AK187" s="137"/>
      <c r="AL187" s="137"/>
      <c r="AM187" s="113">
        <v>2016</v>
      </c>
      <c r="AN187" s="137"/>
      <c r="AO187" s="137"/>
      <c r="AP187" s="137"/>
      <c r="AQ187" s="137"/>
      <c r="AR187" s="137"/>
      <c r="AS187" s="139"/>
    </row>
    <row r="188" spans="1:45" x14ac:dyDescent="0.25">
      <c r="A188" s="118" t="s">
        <v>201</v>
      </c>
      <c r="B188" s="110">
        <f t="shared" si="4"/>
        <v>3</v>
      </c>
      <c r="C188" s="143"/>
      <c r="D188" s="140"/>
      <c r="E188" s="171"/>
      <c r="F188" s="183"/>
      <c r="G188" s="137"/>
      <c r="H188" s="137"/>
      <c r="I188" s="137"/>
      <c r="J188" s="137"/>
      <c r="K188" s="137"/>
      <c r="L188" s="137"/>
      <c r="M188" s="137"/>
      <c r="N188" s="137"/>
      <c r="O188" s="113"/>
      <c r="P188" s="137"/>
      <c r="Q188" s="137"/>
      <c r="R188" s="137"/>
      <c r="S188" s="137"/>
      <c r="T188" s="113"/>
      <c r="U188" s="128"/>
      <c r="V188" s="137"/>
      <c r="W188" s="137">
        <v>2000</v>
      </c>
      <c r="X188" s="137">
        <v>2001</v>
      </c>
      <c r="Y188" s="137">
        <v>2002</v>
      </c>
      <c r="Z188" s="137"/>
      <c r="AA188" s="137"/>
      <c r="AB188" s="137"/>
      <c r="AC188" s="137"/>
      <c r="AD188" s="128"/>
      <c r="AE188" s="137"/>
      <c r="AF188" s="137"/>
      <c r="AG188" s="137"/>
      <c r="AH188" s="137"/>
      <c r="AI188" s="137"/>
      <c r="AJ188" s="137"/>
      <c r="AK188" s="137"/>
      <c r="AL188" s="137"/>
      <c r="AM188" s="137"/>
      <c r="AN188" s="137"/>
      <c r="AO188" s="137"/>
      <c r="AP188" s="137"/>
      <c r="AQ188" s="137"/>
      <c r="AR188" s="137"/>
      <c r="AS188" s="139"/>
    </row>
    <row r="189" spans="1:45" x14ac:dyDescent="0.25">
      <c r="A189" s="118" t="s">
        <v>96</v>
      </c>
      <c r="B189" s="110">
        <f t="shared" si="4"/>
        <v>4</v>
      </c>
      <c r="C189" s="143"/>
      <c r="D189" s="140"/>
      <c r="E189" s="171"/>
      <c r="F189" s="182"/>
      <c r="G189" s="137"/>
      <c r="H189" s="137"/>
      <c r="I189" s="137"/>
      <c r="J189" s="137"/>
      <c r="K189" s="137"/>
      <c r="L189" s="137"/>
      <c r="M189" s="137"/>
      <c r="N189" s="137"/>
      <c r="O189" s="137">
        <v>1992</v>
      </c>
      <c r="P189" s="137"/>
      <c r="Q189" s="137">
        <v>1994</v>
      </c>
      <c r="R189" s="137"/>
      <c r="S189" s="137"/>
      <c r="T189" s="137">
        <v>1997</v>
      </c>
      <c r="U189" s="116">
        <v>1998</v>
      </c>
      <c r="V189" s="137"/>
      <c r="W189" s="137"/>
      <c r="X189" s="137"/>
      <c r="Y189" s="137"/>
      <c r="Z189" s="137"/>
      <c r="AA189" s="137"/>
      <c r="AB189" s="137"/>
      <c r="AC189" s="137"/>
      <c r="AD189" s="116"/>
      <c r="AE189" s="137"/>
      <c r="AF189" s="137"/>
      <c r="AG189" s="137"/>
      <c r="AH189" s="137"/>
      <c r="AI189" s="137"/>
      <c r="AJ189" s="137"/>
      <c r="AK189" s="137"/>
      <c r="AL189" s="137"/>
      <c r="AM189" s="137"/>
      <c r="AN189" s="137"/>
      <c r="AO189" s="137"/>
      <c r="AP189" s="137"/>
      <c r="AQ189" s="137"/>
      <c r="AR189" s="137"/>
      <c r="AS189" s="139"/>
    </row>
    <row r="190" spans="1:45" x14ac:dyDescent="0.25">
      <c r="A190" s="118" t="s">
        <v>140</v>
      </c>
      <c r="B190" s="110">
        <f t="shared" si="4"/>
        <v>3</v>
      </c>
      <c r="C190" s="143"/>
      <c r="D190" s="140"/>
      <c r="E190" s="171"/>
      <c r="F190" s="182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>
        <v>1997</v>
      </c>
      <c r="U190" s="116">
        <v>1998</v>
      </c>
      <c r="V190" s="137">
        <v>1999</v>
      </c>
      <c r="W190" s="137"/>
      <c r="X190" s="137"/>
      <c r="Y190" s="137"/>
      <c r="Z190" s="137"/>
      <c r="AA190" s="137"/>
      <c r="AB190" s="137"/>
      <c r="AC190" s="137"/>
      <c r="AD190" s="116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9"/>
    </row>
    <row r="191" spans="1:45" x14ac:dyDescent="0.25">
      <c r="A191" s="129" t="s">
        <v>278</v>
      </c>
      <c r="B191" s="107">
        <f t="shared" si="4"/>
        <v>3</v>
      </c>
      <c r="C191" s="164"/>
      <c r="D191" s="167"/>
      <c r="E191" s="173"/>
      <c r="F191" s="182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16"/>
      <c r="V191" s="137"/>
      <c r="W191" s="137"/>
      <c r="X191" s="137"/>
      <c r="Y191" s="137"/>
      <c r="Z191" s="137"/>
      <c r="AA191" s="137"/>
      <c r="AB191" s="137"/>
      <c r="AC191" s="137"/>
      <c r="AD191" s="116"/>
      <c r="AE191" s="137"/>
      <c r="AF191" s="137"/>
      <c r="AG191" s="137"/>
      <c r="AH191" s="137"/>
      <c r="AI191" s="113">
        <v>2012</v>
      </c>
      <c r="AJ191" s="113">
        <v>2013</v>
      </c>
      <c r="AK191" s="113">
        <v>2014</v>
      </c>
      <c r="AL191" s="137"/>
      <c r="AM191" s="137"/>
      <c r="AN191" s="137"/>
      <c r="AO191" s="137"/>
      <c r="AP191" s="137"/>
      <c r="AQ191" s="137"/>
      <c r="AR191" s="137"/>
      <c r="AS191" s="139"/>
    </row>
    <row r="192" spans="1:45" x14ac:dyDescent="0.25">
      <c r="A192" s="89" t="s">
        <v>227</v>
      </c>
      <c r="B192" s="63">
        <f>COUNT(B171:B191)</f>
        <v>21</v>
      </c>
      <c r="C192" s="64">
        <v>1</v>
      </c>
      <c r="D192" s="72"/>
      <c r="E192" s="172">
        <v>2</v>
      </c>
      <c r="F192" s="55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86"/>
      <c r="V192" s="48"/>
      <c r="W192" s="48"/>
      <c r="X192" s="48"/>
      <c r="Y192" s="48"/>
      <c r="Z192" s="48"/>
      <c r="AA192" s="48"/>
      <c r="AB192" s="48"/>
      <c r="AC192" s="48"/>
      <c r="AD192" s="86"/>
      <c r="AE192" s="48"/>
      <c r="AF192" s="48"/>
      <c r="AG192" s="48"/>
      <c r="AH192" s="48"/>
      <c r="AI192" s="78"/>
      <c r="AJ192" s="78"/>
      <c r="AK192" s="78"/>
      <c r="AL192" s="48"/>
      <c r="AM192" s="48"/>
      <c r="AN192" s="48"/>
      <c r="AO192" s="48"/>
      <c r="AP192" s="48"/>
      <c r="AQ192" s="48"/>
      <c r="AR192" s="48"/>
      <c r="AS192" s="93"/>
    </row>
    <row r="193" spans="1:45" x14ac:dyDescent="0.25">
      <c r="A193" s="88"/>
      <c r="B193" s="15"/>
      <c r="C193" s="15"/>
      <c r="D193" s="16"/>
      <c r="E193" s="174"/>
      <c r="F193" s="55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86"/>
      <c r="V193" s="48"/>
      <c r="W193" s="48"/>
      <c r="X193" s="48"/>
      <c r="Y193" s="48"/>
      <c r="Z193" s="48"/>
      <c r="AA193" s="48"/>
      <c r="AB193" s="48"/>
      <c r="AC193" s="48"/>
      <c r="AD193" s="86"/>
      <c r="AE193" s="48"/>
      <c r="AF193" s="48"/>
      <c r="AG193" s="48"/>
      <c r="AH193" s="48"/>
      <c r="AI193" s="78"/>
      <c r="AJ193" s="78"/>
      <c r="AK193" s="48"/>
      <c r="AL193" s="48"/>
      <c r="AM193" s="48"/>
      <c r="AN193" s="48"/>
      <c r="AO193" s="48"/>
      <c r="AP193" s="48"/>
      <c r="AQ193" s="48"/>
      <c r="AR193" s="48"/>
      <c r="AS193" s="93"/>
    </row>
    <row r="194" spans="1:45" s="2" customFormat="1" x14ac:dyDescent="0.25">
      <c r="A194" s="80" t="s">
        <v>291</v>
      </c>
      <c r="B194" s="20"/>
      <c r="C194" s="20"/>
      <c r="D194" s="23"/>
      <c r="E194" s="23"/>
      <c r="F194" s="177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81"/>
    </row>
    <row r="195" spans="1:45" x14ac:dyDescent="0.25">
      <c r="A195" s="118" t="s">
        <v>292</v>
      </c>
      <c r="B195" s="110">
        <f>COUNT(F195:AQ195)</f>
        <v>2</v>
      </c>
      <c r="C195" s="110"/>
      <c r="D195" s="111"/>
      <c r="E195" s="111"/>
      <c r="F195" s="182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16"/>
      <c r="V195" s="137"/>
      <c r="W195" s="137"/>
      <c r="X195" s="137"/>
      <c r="Y195" s="137"/>
      <c r="Z195" s="137"/>
      <c r="AA195" s="137"/>
      <c r="AB195" s="137"/>
      <c r="AC195" s="137"/>
      <c r="AD195" s="116"/>
      <c r="AE195" s="137"/>
      <c r="AF195" s="137"/>
      <c r="AG195" s="137"/>
      <c r="AH195" s="137"/>
      <c r="AI195" s="113"/>
      <c r="AJ195" s="112">
        <v>2013</v>
      </c>
      <c r="AK195" s="137">
        <v>2014</v>
      </c>
      <c r="AL195" s="137"/>
      <c r="AM195" s="137"/>
      <c r="AN195" s="137"/>
      <c r="AO195" s="137"/>
      <c r="AP195" s="137"/>
      <c r="AQ195" s="137"/>
      <c r="AR195" s="137"/>
      <c r="AS195" s="139"/>
    </row>
    <row r="196" spans="1:45" x14ac:dyDescent="0.25">
      <c r="A196" s="129" t="s">
        <v>293</v>
      </c>
      <c r="B196" s="107">
        <f>COUNT(F196:AQ196)</f>
        <v>2</v>
      </c>
      <c r="C196" s="107"/>
      <c r="D196" s="108"/>
      <c r="E196" s="108"/>
      <c r="F196" s="182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16"/>
      <c r="V196" s="137"/>
      <c r="W196" s="137"/>
      <c r="X196" s="137"/>
      <c r="Y196" s="137"/>
      <c r="Z196" s="137"/>
      <c r="AA196" s="137"/>
      <c r="AB196" s="137"/>
      <c r="AC196" s="137"/>
      <c r="AD196" s="116"/>
      <c r="AE196" s="137"/>
      <c r="AF196" s="137"/>
      <c r="AG196" s="137"/>
      <c r="AH196" s="137"/>
      <c r="AI196" s="113"/>
      <c r="AJ196" s="113">
        <v>2013</v>
      </c>
      <c r="AK196" s="113">
        <v>2014</v>
      </c>
      <c r="AL196" s="137"/>
      <c r="AM196" s="137"/>
      <c r="AN196" s="137"/>
      <c r="AO196" s="137"/>
      <c r="AP196" s="137"/>
      <c r="AQ196" s="137"/>
      <c r="AR196" s="137"/>
      <c r="AS196" s="139"/>
    </row>
    <row r="197" spans="1:45" x14ac:dyDescent="0.25">
      <c r="A197" s="89" t="s">
        <v>227</v>
      </c>
      <c r="B197" s="63">
        <f>COUNT(B195:B196)</f>
        <v>2</v>
      </c>
      <c r="C197" s="68"/>
      <c r="D197" s="69"/>
      <c r="E197" s="69"/>
      <c r="F197" s="55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86"/>
      <c r="V197" s="48"/>
      <c r="W197" s="48"/>
      <c r="X197" s="48"/>
      <c r="Y197" s="48"/>
      <c r="Z197" s="48"/>
      <c r="AA197" s="48"/>
      <c r="AB197" s="48"/>
      <c r="AC197" s="48"/>
      <c r="AD197" s="86"/>
      <c r="AE197" s="48"/>
      <c r="AF197" s="48"/>
      <c r="AG197" s="48"/>
      <c r="AH197" s="48"/>
      <c r="AI197" s="78"/>
      <c r="AJ197" s="78"/>
      <c r="AK197" s="78"/>
      <c r="AL197" s="48"/>
      <c r="AM197" s="48"/>
      <c r="AN197" s="48"/>
      <c r="AO197" s="48"/>
      <c r="AP197" s="48"/>
      <c r="AQ197" s="48"/>
      <c r="AR197" s="48"/>
      <c r="AS197" s="93"/>
    </row>
    <row r="198" spans="1:45" x14ac:dyDescent="0.25">
      <c r="A198" s="88"/>
      <c r="B198" s="15"/>
      <c r="C198" s="15"/>
      <c r="D198" s="16"/>
      <c r="E198" s="16"/>
      <c r="F198" s="55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86"/>
      <c r="V198" s="48"/>
      <c r="W198" s="48"/>
      <c r="X198" s="48"/>
      <c r="Y198" s="48"/>
      <c r="Z198" s="48"/>
      <c r="AA198" s="48"/>
      <c r="AB198" s="48"/>
      <c r="AC198" s="48"/>
      <c r="AD198" s="86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93"/>
    </row>
    <row r="199" spans="1:45" s="2" customFormat="1" x14ac:dyDescent="0.25">
      <c r="A199" s="80" t="s">
        <v>19</v>
      </c>
      <c r="B199" s="20"/>
      <c r="C199" s="20"/>
      <c r="D199" s="23"/>
      <c r="E199" s="23"/>
      <c r="F199" s="177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81"/>
    </row>
    <row r="200" spans="1:45" s="32" customFormat="1" x14ac:dyDescent="0.25">
      <c r="A200" s="120" t="s">
        <v>268</v>
      </c>
      <c r="B200" s="110">
        <f t="shared" si="4"/>
        <v>1</v>
      </c>
      <c r="C200" s="153"/>
      <c r="D200" s="134"/>
      <c r="E200" s="134"/>
      <c r="F200" s="180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>
        <v>2010</v>
      </c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5"/>
    </row>
    <row r="201" spans="1:45" s="32" customFormat="1" x14ac:dyDescent="0.25">
      <c r="A201" s="132" t="s">
        <v>360</v>
      </c>
      <c r="B201" s="110">
        <f t="shared" si="4"/>
        <v>2</v>
      </c>
      <c r="C201" s="153"/>
      <c r="D201" s="134"/>
      <c r="E201" s="134"/>
      <c r="F201" s="180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>
        <v>2017</v>
      </c>
      <c r="AO201" s="123">
        <v>2018</v>
      </c>
      <c r="AP201" s="123"/>
      <c r="AQ201" s="123"/>
      <c r="AR201" s="123"/>
      <c r="AS201" s="125"/>
    </row>
    <row r="202" spans="1:45" x14ac:dyDescent="0.25">
      <c r="A202" s="118" t="s">
        <v>230</v>
      </c>
      <c r="B202" s="110">
        <f t="shared" si="4"/>
        <v>8</v>
      </c>
      <c r="C202" s="110"/>
      <c r="D202" s="111"/>
      <c r="E202" s="111"/>
      <c r="F202" s="183">
        <v>1983</v>
      </c>
      <c r="G202" s="137"/>
      <c r="H202" s="137"/>
      <c r="I202" s="137"/>
      <c r="J202" s="137"/>
      <c r="K202" s="137"/>
      <c r="L202" s="137"/>
      <c r="M202" s="137"/>
      <c r="N202" s="137"/>
      <c r="O202" s="137"/>
      <c r="P202" s="113">
        <v>1993</v>
      </c>
      <c r="Q202" s="137"/>
      <c r="R202" s="137"/>
      <c r="S202" s="137"/>
      <c r="T202" s="137"/>
      <c r="U202" s="116"/>
      <c r="V202" s="113">
        <v>1999</v>
      </c>
      <c r="W202" s="137"/>
      <c r="X202" s="113">
        <v>2001</v>
      </c>
      <c r="Y202" s="137"/>
      <c r="Z202" s="137"/>
      <c r="AA202" s="137"/>
      <c r="AB202" s="113">
        <v>2005</v>
      </c>
      <c r="AC202" s="137"/>
      <c r="AD202" s="116"/>
      <c r="AE202" s="137"/>
      <c r="AF202" s="137"/>
      <c r="AG202" s="113">
        <v>2010</v>
      </c>
      <c r="AH202" s="137"/>
      <c r="AI202" s="137"/>
      <c r="AJ202" s="137"/>
      <c r="AK202" s="137"/>
      <c r="AL202" s="137"/>
      <c r="AM202" s="137"/>
      <c r="AN202" s="113">
        <v>2017</v>
      </c>
      <c r="AO202" s="113">
        <v>2018</v>
      </c>
      <c r="AP202" s="137"/>
      <c r="AQ202" s="137"/>
      <c r="AR202" s="137"/>
      <c r="AS202" s="139"/>
    </row>
    <row r="203" spans="1:45" x14ac:dyDescent="0.25">
      <c r="A203" s="118" t="s">
        <v>102</v>
      </c>
      <c r="B203" s="110">
        <f t="shared" si="4"/>
        <v>4</v>
      </c>
      <c r="C203" s="110"/>
      <c r="D203" s="111"/>
      <c r="E203" s="111"/>
      <c r="F203" s="183"/>
      <c r="G203" s="137"/>
      <c r="H203" s="137"/>
      <c r="I203" s="137"/>
      <c r="J203" s="137"/>
      <c r="K203" s="137"/>
      <c r="L203" s="137"/>
      <c r="M203" s="137"/>
      <c r="N203" s="137"/>
      <c r="O203" s="137"/>
      <c r="P203" s="113">
        <v>1993</v>
      </c>
      <c r="Q203" s="137"/>
      <c r="R203" s="137"/>
      <c r="S203" s="137"/>
      <c r="T203" s="137"/>
      <c r="U203" s="116"/>
      <c r="V203" s="137">
        <v>1999</v>
      </c>
      <c r="W203" s="137"/>
      <c r="X203" s="137">
        <v>2001</v>
      </c>
      <c r="Y203" s="137"/>
      <c r="Z203" s="137"/>
      <c r="AA203" s="137"/>
      <c r="AB203" s="137">
        <v>2005</v>
      </c>
      <c r="AC203" s="137"/>
      <c r="AD203" s="116"/>
      <c r="AE203" s="137"/>
      <c r="AF203" s="137"/>
      <c r="AG203" s="137"/>
      <c r="AH203" s="137"/>
      <c r="AI203" s="137"/>
      <c r="AJ203" s="137"/>
      <c r="AK203" s="137"/>
      <c r="AL203" s="137"/>
      <c r="AM203" s="137"/>
      <c r="AN203" s="137"/>
      <c r="AO203" s="137"/>
      <c r="AP203" s="137"/>
      <c r="AQ203" s="137"/>
      <c r="AR203" s="137"/>
      <c r="AS203" s="139"/>
    </row>
    <row r="204" spans="1:45" x14ac:dyDescent="0.25">
      <c r="A204" s="129" t="s">
        <v>20</v>
      </c>
      <c r="B204" s="107">
        <f t="shared" si="4"/>
        <v>1</v>
      </c>
      <c r="C204" s="107"/>
      <c r="D204" s="108"/>
      <c r="E204" s="108"/>
      <c r="F204" s="182">
        <v>1983</v>
      </c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16"/>
      <c r="V204" s="137"/>
      <c r="W204" s="137"/>
      <c r="X204" s="137"/>
      <c r="Y204" s="137"/>
      <c r="Z204" s="137"/>
      <c r="AA204" s="137"/>
      <c r="AB204" s="137"/>
      <c r="AC204" s="137"/>
      <c r="AD204" s="116"/>
      <c r="AE204" s="137"/>
      <c r="AF204" s="137"/>
      <c r="AG204" s="137"/>
      <c r="AH204" s="137"/>
      <c r="AI204" s="137"/>
      <c r="AJ204" s="137"/>
      <c r="AK204" s="137"/>
      <c r="AL204" s="137"/>
      <c r="AM204" s="137"/>
      <c r="AN204" s="137"/>
      <c r="AO204" s="137"/>
      <c r="AP204" s="137"/>
      <c r="AQ204" s="137"/>
      <c r="AR204" s="137"/>
      <c r="AS204" s="139"/>
    </row>
    <row r="205" spans="1:45" x14ac:dyDescent="0.25">
      <c r="A205" s="89" t="s">
        <v>227</v>
      </c>
      <c r="B205" s="63">
        <f>COUNT(B200:B204)</f>
        <v>5</v>
      </c>
      <c r="C205" s="68"/>
      <c r="D205" s="69"/>
      <c r="E205" s="69"/>
      <c r="F205" s="55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86"/>
      <c r="V205" s="48"/>
      <c r="W205" s="48"/>
      <c r="X205" s="48"/>
      <c r="Y205" s="48"/>
      <c r="Z205" s="48"/>
      <c r="AA205" s="48"/>
      <c r="AB205" s="48"/>
      <c r="AC205" s="48"/>
      <c r="AD205" s="86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93"/>
    </row>
    <row r="206" spans="1:45" x14ac:dyDescent="0.25">
      <c r="A206" s="88"/>
      <c r="B206" s="15"/>
      <c r="C206" s="15"/>
      <c r="D206" s="16"/>
      <c r="E206" s="16"/>
      <c r="F206" s="55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86"/>
      <c r="V206" s="48"/>
      <c r="W206" s="48"/>
      <c r="X206" s="48"/>
      <c r="Y206" s="48"/>
      <c r="Z206" s="48"/>
      <c r="AA206" s="48"/>
      <c r="AB206" s="48"/>
      <c r="AC206" s="48"/>
      <c r="AD206" s="86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93"/>
    </row>
    <row r="207" spans="1:45" s="2" customFormat="1" x14ac:dyDescent="0.25">
      <c r="A207" s="80" t="s">
        <v>309</v>
      </c>
      <c r="B207" s="20"/>
      <c r="C207" s="20"/>
      <c r="D207" s="23"/>
      <c r="E207" s="23"/>
      <c r="F207" s="177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81"/>
    </row>
    <row r="208" spans="1:45" x14ac:dyDescent="0.25">
      <c r="A208" s="118" t="s">
        <v>361</v>
      </c>
      <c r="B208" s="110">
        <f>COUNT(F208:AQ208)</f>
        <v>1</v>
      </c>
      <c r="C208" s="110"/>
      <c r="D208" s="111"/>
      <c r="E208" s="111"/>
      <c r="F208" s="182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16"/>
      <c r="V208" s="137"/>
      <c r="W208" s="137"/>
      <c r="X208" s="137"/>
      <c r="Y208" s="137"/>
      <c r="Z208" s="137"/>
      <c r="AA208" s="137"/>
      <c r="AB208" s="137"/>
      <c r="AC208" s="137"/>
      <c r="AD208" s="116"/>
      <c r="AE208" s="137"/>
      <c r="AF208" s="137"/>
      <c r="AG208" s="137"/>
      <c r="AH208" s="137"/>
      <c r="AI208" s="137"/>
      <c r="AJ208" s="137"/>
      <c r="AK208" s="137"/>
      <c r="AL208" s="137"/>
      <c r="AM208" s="137"/>
      <c r="AN208" s="137">
        <v>2017</v>
      </c>
      <c r="AO208" s="137"/>
      <c r="AP208" s="137"/>
      <c r="AQ208" s="137"/>
      <c r="AR208" s="137"/>
      <c r="AS208" s="139"/>
    </row>
    <row r="209" spans="1:45" x14ac:dyDescent="0.25">
      <c r="A209" s="118" t="s">
        <v>310</v>
      </c>
      <c r="B209" s="110">
        <f>COUNT(F209:AQ209)</f>
        <v>1</v>
      </c>
      <c r="C209" s="110"/>
      <c r="D209" s="111"/>
      <c r="E209" s="111"/>
      <c r="F209" s="182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16"/>
      <c r="V209" s="137"/>
      <c r="W209" s="137"/>
      <c r="X209" s="137"/>
      <c r="Y209" s="137"/>
      <c r="Z209" s="137"/>
      <c r="AA209" s="137"/>
      <c r="AB209" s="137"/>
      <c r="AC209" s="137"/>
      <c r="AD209" s="116"/>
      <c r="AE209" s="137"/>
      <c r="AF209" s="137"/>
      <c r="AG209" s="137"/>
      <c r="AH209" s="137"/>
      <c r="AI209" s="137"/>
      <c r="AJ209" s="137"/>
      <c r="AK209" s="137"/>
      <c r="AL209" s="137"/>
      <c r="AM209" s="137">
        <v>2016</v>
      </c>
      <c r="AN209" s="137"/>
      <c r="AO209" s="137"/>
      <c r="AP209" s="137"/>
      <c r="AQ209" s="137"/>
      <c r="AR209" s="137"/>
      <c r="AS209" s="139"/>
    </row>
    <row r="210" spans="1:45" x14ac:dyDescent="0.25">
      <c r="A210" s="129" t="s">
        <v>311</v>
      </c>
      <c r="B210" s="107">
        <f>COUNT(F210:AS210)</f>
        <v>4</v>
      </c>
      <c r="C210" s="107"/>
      <c r="D210" s="108"/>
      <c r="E210" s="108"/>
      <c r="F210" s="182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16"/>
      <c r="V210" s="137"/>
      <c r="W210" s="137"/>
      <c r="X210" s="137"/>
      <c r="Y210" s="137"/>
      <c r="Z210" s="137"/>
      <c r="AA210" s="137"/>
      <c r="AB210" s="137"/>
      <c r="AC210" s="137"/>
      <c r="AD210" s="116"/>
      <c r="AE210" s="137"/>
      <c r="AF210" s="137"/>
      <c r="AG210" s="137"/>
      <c r="AH210" s="137"/>
      <c r="AI210" s="137"/>
      <c r="AJ210" s="137"/>
      <c r="AK210" s="137"/>
      <c r="AL210" s="137"/>
      <c r="AM210" s="113">
        <v>2016</v>
      </c>
      <c r="AN210" s="113">
        <v>2017</v>
      </c>
      <c r="AO210" s="137"/>
      <c r="AP210" s="137"/>
      <c r="AQ210" s="137"/>
      <c r="AR210" s="113">
        <v>2022</v>
      </c>
      <c r="AS210" s="228">
        <v>2023</v>
      </c>
    </row>
    <row r="211" spans="1:45" x14ac:dyDescent="0.25">
      <c r="A211" s="118" t="s">
        <v>499</v>
      </c>
      <c r="B211" s="107">
        <f>COUNT(F211:AS211)</f>
        <v>2</v>
      </c>
      <c r="C211" s="110"/>
      <c r="D211" s="111"/>
      <c r="E211" s="111"/>
      <c r="F211" s="182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16"/>
      <c r="V211" s="137"/>
      <c r="W211" s="137"/>
      <c r="X211" s="137"/>
      <c r="Y211" s="137"/>
      <c r="Z211" s="137"/>
      <c r="AA211" s="137"/>
      <c r="AB211" s="137"/>
      <c r="AC211" s="137"/>
      <c r="AD211" s="116"/>
      <c r="AE211" s="137"/>
      <c r="AF211" s="137"/>
      <c r="AG211" s="137"/>
      <c r="AH211" s="137"/>
      <c r="AI211" s="137"/>
      <c r="AJ211" s="137"/>
      <c r="AK211" s="137"/>
      <c r="AL211" s="137"/>
      <c r="AM211" s="137"/>
      <c r="AN211" s="137"/>
      <c r="AO211" s="137"/>
      <c r="AP211" s="137"/>
      <c r="AQ211" s="137"/>
      <c r="AR211" s="137">
        <v>2022</v>
      </c>
      <c r="AS211" s="139">
        <v>2023</v>
      </c>
    </row>
    <row r="212" spans="1:45" x14ac:dyDescent="0.25">
      <c r="A212" s="89" t="s">
        <v>227</v>
      </c>
      <c r="B212" s="63">
        <f>COUNT(B208:B211)</f>
        <v>4</v>
      </c>
      <c r="C212" s="68"/>
      <c r="D212" s="69"/>
      <c r="E212" s="69"/>
      <c r="F212" s="55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86"/>
      <c r="V212" s="48"/>
      <c r="W212" s="48"/>
      <c r="X212" s="48"/>
      <c r="Y212" s="48"/>
      <c r="Z212" s="48"/>
      <c r="AA212" s="48"/>
      <c r="AB212" s="48"/>
      <c r="AC212" s="48"/>
      <c r="AD212" s="86"/>
      <c r="AE212" s="48"/>
      <c r="AF212" s="48"/>
      <c r="AG212" s="48"/>
      <c r="AH212" s="48"/>
      <c r="AI212" s="48"/>
      <c r="AJ212" s="48"/>
      <c r="AK212" s="48"/>
      <c r="AL212" s="48"/>
      <c r="AM212" s="78"/>
      <c r="AN212" s="48"/>
      <c r="AO212" s="48"/>
      <c r="AP212" s="48"/>
      <c r="AQ212" s="48"/>
      <c r="AR212" s="48"/>
      <c r="AS212" s="93"/>
    </row>
    <row r="213" spans="1:45" x14ac:dyDescent="0.25">
      <c r="A213" s="88"/>
      <c r="B213" s="15"/>
      <c r="C213" s="15"/>
      <c r="D213" s="16"/>
      <c r="E213" s="16"/>
      <c r="F213" s="55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86"/>
      <c r="V213" s="48"/>
      <c r="W213" s="48"/>
      <c r="X213" s="48"/>
      <c r="Y213" s="48"/>
      <c r="Z213" s="48"/>
      <c r="AA213" s="48"/>
      <c r="AB213" s="48"/>
      <c r="AC213" s="48"/>
      <c r="AD213" s="86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93"/>
    </row>
    <row r="214" spans="1:45" s="2" customFormat="1" x14ac:dyDescent="0.25">
      <c r="A214" s="80" t="s">
        <v>385</v>
      </c>
      <c r="B214" s="20"/>
      <c r="C214" s="20"/>
      <c r="D214" s="23"/>
      <c r="E214" s="23"/>
      <c r="F214" s="177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81"/>
    </row>
    <row r="215" spans="1:45" x14ac:dyDescent="0.25">
      <c r="A215" s="118" t="s">
        <v>386</v>
      </c>
      <c r="B215" s="110">
        <f>COUNT(F215:AS215)</f>
        <v>1</v>
      </c>
      <c r="C215" s="133"/>
      <c r="D215" s="140"/>
      <c r="E215" s="140"/>
      <c r="F215" s="183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16"/>
      <c r="V215" s="137"/>
      <c r="W215" s="137"/>
      <c r="X215" s="137"/>
      <c r="Y215" s="137"/>
      <c r="Z215" s="137"/>
      <c r="AA215" s="137"/>
      <c r="AB215" s="137"/>
      <c r="AC215" s="137"/>
      <c r="AD215" s="116"/>
      <c r="AE215" s="137"/>
      <c r="AF215" s="137"/>
      <c r="AG215" s="137"/>
      <c r="AH215" s="137"/>
      <c r="AI215" s="137"/>
      <c r="AJ215" s="137"/>
      <c r="AK215" s="137"/>
      <c r="AL215" s="137"/>
      <c r="AM215" s="137"/>
      <c r="AN215" s="137"/>
      <c r="AO215" s="137"/>
      <c r="AP215" s="113">
        <v>2019</v>
      </c>
      <c r="AQ215" s="137"/>
      <c r="AR215" s="137"/>
      <c r="AS215" s="139"/>
    </row>
    <row r="216" spans="1:45" x14ac:dyDescent="0.25">
      <c r="A216" s="118" t="s">
        <v>387</v>
      </c>
      <c r="B216" s="110">
        <f>COUNT(F216:AS216)</f>
        <v>1</v>
      </c>
      <c r="C216" s="133"/>
      <c r="D216" s="140"/>
      <c r="E216" s="140"/>
      <c r="F216" s="183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16"/>
      <c r="V216" s="137"/>
      <c r="W216" s="137"/>
      <c r="X216" s="137"/>
      <c r="Y216" s="137"/>
      <c r="Z216" s="137"/>
      <c r="AA216" s="137"/>
      <c r="AB216" s="137"/>
      <c r="AC216" s="137"/>
      <c r="AD216" s="116"/>
      <c r="AE216" s="137"/>
      <c r="AF216" s="137"/>
      <c r="AG216" s="137"/>
      <c r="AH216" s="137"/>
      <c r="AI216" s="137"/>
      <c r="AJ216" s="137"/>
      <c r="AK216" s="137"/>
      <c r="AL216" s="137"/>
      <c r="AM216" s="137"/>
      <c r="AN216" s="137"/>
      <c r="AO216" s="137"/>
      <c r="AP216" s="137">
        <v>2019</v>
      </c>
      <c r="AQ216" s="137"/>
      <c r="AR216" s="137"/>
      <c r="AS216" s="139"/>
    </row>
    <row r="217" spans="1:45" x14ac:dyDescent="0.25">
      <c r="A217" s="89" t="s">
        <v>227</v>
      </c>
      <c r="B217" s="63">
        <f>COUNT(B213:B216)</f>
        <v>2</v>
      </c>
      <c r="C217" s="63"/>
      <c r="D217" s="65"/>
      <c r="E217" s="172"/>
      <c r="F217" s="55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86"/>
      <c r="V217" s="48"/>
      <c r="W217" s="48"/>
      <c r="X217" s="48"/>
      <c r="Y217" s="48"/>
      <c r="Z217" s="48"/>
      <c r="AA217" s="48"/>
      <c r="AB217" s="48"/>
      <c r="AC217" s="48"/>
      <c r="AD217" s="86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93"/>
    </row>
    <row r="218" spans="1:45" x14ac:dyDescent="0.25">
      <c r="A218" s="88"/>
      <c r="B218" s="15"/>
      <c r="C218" s="15"/>
      <c r="D218" s="16"/>
      <c r="E218" s="16"/>
      <c r="F218" s="55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86"/>
      <c r="V218" s="48"/>
      <c r="W218" s="48"/>
      <c r="X218" s="48"/>
      <c r="Y218" s="48"/>
      <c r="Z218" s="48"/>
      <c r="AA218" s="48"/>
      <c r="AB218" s="48"/>
      <c r="AC218" s="48"/>
      <c r="AD218" s="86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93"/>
    </row>
    <row r="219" spans="1:45" s="2" customFormat="1" x14ac:dyDescent="0.25">
      <c r="A219" s="80" t="s">
        <v>16</v>
      </c>
      <c r="B219" s="20"/>
      <c r="C219" s="20"/>
      <c r="D219" s="23"/>
      <c r="E219" s="23"/>
      <c r="F219" s="17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81"/>
    </row>
    <row r="220" spans="1:45" x14ac:dyDescent="0.25">
      <c r="A220" s="118" t="s">
        <v>17</v>
      </c>
      <c r="B220" s="110">
        <f>COUNT(F220:AS220)</f>
        <v>1</v>
      </c>
      <c r="C220" s="133"/>
      <c r="D220" s="140"/>
      <c r="E220" s="140"/>
      <c r="F220" s="183">
        <v>1983</v>
      </c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16"/>
      <c r="V220" s="137"/>
      <c r="W220" s="137"/>
      <c r="X220" s="137"/>
      <c r="Y220" s="137"/>
      <c r="Z220" s="137"/>
      <c r="AA220" s="137"/>
      <c r="AB220" s="137"/>
      <c r="AC220" s="137"/>
      <c r="AD220" s="116"/>
      <c r="AE220" s="137"/>
      <c r="AF220" s="137"/>
      <c r="AG220" s="137"/>
      <c r="AH220" s="137"/>
      <c r="AI220" s="137"/>
      <c r="AJ220" s="137"/>
      <c r="AK220" s="137"/>
      <c r="AL220" s="137"/>
      <c r="AM220" s="137"/>
      <c r="AN220" s="137"/>
      <c r="AO220" s="137"/>
      <c r="AP220" s="137"/>
      <c r="AQ220" s="137"/>
      <c r="AR220" s="137"/>
      <c r="AS220" s="139"/>
    </row>
    <row r="221" spans="1:45" x14ac:dyDescent="0.25">
      <c r="A221" s="118" t="s">
        <v>128</v>
      </c>
      <c r="B221" s="110">
        <f t="shared" si="4"/>
        <v>10</v>
      </c>
      <c r="C221" s="133"/>
      <c r="D221" s="136">
        <v>1</v>
      </c>
      <c r="E221" s="171">
        <v>2</v>
      </c>
      <c r="F221" s="183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>
        <v>1995</v>
      </c>
      <c r="S221" s="137">
        <v>1996</v>
      </c>
      <c r="T221" s="119">
        <v>1997</v>
      </c>
      <c r="U221" s="116">
        <v>1998</v>
      </c>
      <c r="V221" s="137">
        <v>1999</v>
      </c>
      <c r="W221" s="119">
        <v>2000</v>
      </c>
      <c r="X221" s="141">
        <v>2001</v>
      </c>
      <c r="Y221" s="137"/>
      <c r="Z221" s="137"/>
      <c r="AA221" s="137"/>
      <c r="AB221" s="137"/>
      <c r="AC221" s="137"/>
      <c r="AD221" s="116">
        <v>2007</v>
      </c>
      <c r="AE221" s="137"/>
      <c r="AF221" s="137"/>
      <c r="AG221" s="137">
        <v>2010</v>
      </c>
      <c r="AH221" s="137"/>
      <c r="AI221" s="137"/>
      <c r="AJ221" s="137"/>
      <c r="AK221" s="137"/>
      <c r="AL221" s="137"/>
      <c r="AM221" s="137">
        <v>2016</v>
      </c>
      <c r="AN221" s="137"/>
      <c r="AO221" s="137"/>
      <c r="AP221" s="137"/>
      <c r="AQ221" s="137"/>
      <c r="AR221" s="137"/>
      <c r="AS221" s="139"/>
    </row>
    <row r="222" spans="1:45" x14ac:dyDescent="0.25">
      <c r="A222" s="118" t="s">
        <v>127</v>
      </c>
      <c r="B222" s="110">
        <f t="shared" si="4"/>
        <v>10</v>
      </c>
      <c r="C222" s="133"/>
      <c r="D222" s="136">
        <v>1</v>
      </c>
      <c r="E222" s="171">
        <v>2</v>
      </c>
      <c r="F222" s="183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13">
        <v>1995</v>
      </c>
      <c r="S222" s="113">
        <v>1996</v>
      </c>
      <c r="T222" s="114">
        <v>1997</v>
      </c>
      <c r="U222" s="128">
        <v>1998</v>
      </c>
      <c r="V222" s="137">
        <v>1999</v>
      </c>
      <c r="W222" s="114">
        <v>2000</v>
      </c>
      <c r="X222" s="138">
        <v>2001</v>
      </c>
      <c r="Y222" s="137"/>
      <c r="Z222" s="137"/>
      <c r="AA222" s="137"/>
      <c r="AB222" s="137"/>
      <c r="AC222" s="137"/>
      <c r="AD222" s="128">
        <v>2007</v>
      </c>
      <c r="AE222" s="137"/>
      <c r="AF222" s="137"/>
      <c r="AG222" s="113">
        <v>2010</v>
      </c>
      <c r="AH222" s="137"/>
      <c r="AI222" s="137"/>
      <c r="AJ222" s="137"/>
      <c r="AK222" s="137"/>
      <c r="AL222" s="137"/>
      <c r="AM222" s="113">
        <v>2016</v>
      </c>
      <c r="AN222" s="137"/>
      <c r="AO222" s="137"/>
      <c r="AP222" s="137"/>
      <c r="AQ222" s="137"/>
      <c r="AR222" s="137"/>
      <c r="AS222" s="139"/>
    </row>
    <row r="223" spans="1:45" x14ac:dyDescent="0.25">
      <c r="A223" s="129" t="s">
        <v>18</v>
      </c>
      <c r="B223" s="107">
        <f t="shared" si="4"/>
        <v>1</v>
      </c>
      <c r="C223" s="166"/>
      <c r="D223" s="165"/>
      <c r="E223" s="173"/>
      <c r="F223" s="182">
        <v>1983</v>
      </c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16"/>
      <c r="V223" s="137"/>
      <c r="W223" s="137"/>
      <c r="X223" s="137"/>
      <c r="Y223" s="137"/>
      <c r="Z223" s="137"/>
      <c r="AA223" s="137"/>
      <c r="AB223" s="137"/>
      <c r="AC223" s="137"/>
      <c r="AD223" s="116"/>
      <c r="AE223" s="137"/>
      <c r="AF223" s="137"/>
      <c r="AG223" s="137"/>
      <c r="AH223" s="137"/>
      <c r="AI223" s="137"/>
      <c r="AJ223" s="137"/>
      <c r="AK223" s="137"/>
      <c r="AL223" s="137"/>
      <c r="AM223" s="137"/>
      <c r="AN223" s="137"/>
      <c r="AO223" s="137"/>
      <c r="AP223" s="137"/>
      <c r="AQ223" s="137"/>
      <c r="AR223" s="137"/>
      <c r="AS223" s="139"/>
    </row>
    <row r="224" spans="1:45" x14ac:dyDescent="0.25">
      <c r="A224" s="89" t="s">
        <v>227</v>
      </c>
      <c r="B224" s="63">
        <f>COUNT(B220:B223)</f>
        <v>4</v>
      </c>
      <c r="C224" s="63"/>
      <c r="D224" s="65">
        <v>1</v>
      </c>
      <c r="E224" s="172">
        <v>2</v>
      </c>
      <c r="F224" s="55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86"/>
      <c r="V224" s="48"/>
      <c r="W224" s="48"/>
      <c r="X224" s="48"/>
      <c r="Y224" s="48"/>
      <c r="Z224" s="48"/>
      <c r="AA224" s="48"/>
      <c r="AB224" s="48"/>
      <c r="AC224" s="48"/>
      <c r="AD224" s="86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93"/>
    </row>
    <row r="225" spans="1:45" x14ac:dyDescent="0.25">
      <c r="A225" s="88"/>
      <c r="B225" s="15"/>
      <c r="C225" s="15"/>
      <c r="D225" s="16"/>
      <c r="E225" s="16"/>
      <c r="F225" s="55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86"/>
      <c r="V225" s="48"/>
      <c r="W225" s="48"/>
      <c r="X225" s="48"/>
      <c r="Y225" s="48"/>
      <c r="Z225" s="48"/>
      <c r="AA225" s="48"/>
      <c r="AB225" s="48"/>
      <c r="AC225" s="48"/>
      <c r="AD225" s="86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93"/>
    </row>
    <row r="226" spans="1:45" x14ac:dyDescent="0.25">
      <c r="A226" s="80" t="s">
        <v>1</v>
      </c>
      <c r="B226" s="20"/>
      <c r="C226" s="20"/>
      <c r="D226" s="23"/>
      <c r="E226" s="23"/>
      <c r="F226" s="18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91"/>
    </row>
    <row r="227" spans="1:45" s="3" customFormat="1" x14ac:dyDescent="0.25">
      <c r="A227" s="109" t="s">
        <v>61</v>
      </c>
      <c r="B227" s="110">
        <f t="shared" si="4"/>
        <v>6</v>
      </c>
      <c r="C227" s="133"/>
      <c r="D227" s="136">
        <v>1</v>
      </c>
      <c r="E227" s="171">
        <v>1</v>
      </c>
      <c r="F227" s="178"/>
      <c r="G227" s="112"/>
      <c r="H227" s="112"/>
      <c r="I227" s="112"/>
      <c r="J227" s="112">
        <v>1987</v>
      </c>
      <c r="K227" s="141">
        <v>1988</v>
      </c>
      <c r="L227" s="112">
        <v>1989</v>
      </c>
      <c r="M227" s="112">
        <v>1990</v>
      </c>
      <c r="N227" s="119">
        <v>1991</v>
      </c>
      <c r="O227" s="112">
        <v>1992</v>
      </c>
      <c r="P227" s="112"/>
      <c r="Q227" s="112"/>
      <c r="R227" s="112"/>
      <c r="S227" s="112"/>
      <c r="T227" s="112"/>
      <c r="U227" s="116"/>
      <c r="V227" s="112"/>
      <c r="W227" s="112"/>
      <c r="X227" s="112"/>
      <c r="Y227" s="112"/>
      <c r="Z227" s="112"/>
      <c r="AA227" s="112"/>
      <c r="AB227" s="112"/>
      <c r="AC227" s="112"/>
      <c r="AD227" s="116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7"/>
    </row>
    <row r="228" spans="1:45" s="3" customFormat="1" x14ac:dyDescent="0.25">
      <c r="A228" s="109" t="s">
        <v>304</v>
      </c>
      <c r="B228" s="110">
        <f>COUNT(F228:AS228)</f>
        <v>8</v>
      </c>
      <c r="C228" s="143">
        <v>1</v>
      </c>
      <c r="D228" s="136"/>
      <c r="E228" s="171"/>
      <c r="F228" s="178"/>
      <c r="G228" s="112"/>
      <c r="H228" s="112"/>
      <c r="I228" s="112"/>
      <c r="J228" s="112"/>
      <c r="K228" s="141"/>
      <c r="L228" s="112"/>
      <c r="M228" s="112"/>
      <c r="N228" s="119"/>
      <c r="O228" s="112"/>
      <c r="P228" s="112"/>
      <c r="Q228" s="112"/>
      <c r="R228" s="112"/>
      <c r="S228" s="112"/>
      <c r="T228" s="112"/>
      <c r="U228" s="116"/>
      <c r="V228" s="112"/>
      <c r="W228" s="112"/>
      <c r="X228" s="112"/>
      <c r="Y228" s="112"/>
      <c r="Z228" s="112"/>
      <c r="AA228" s="112"/>
      <c r="AB228" s="112"/>
      <c r="AC228" s="112"/>
      <c r="AD228" s="116"/>
      <c r="AE228" s="112"/>
      <c r="AF228" s="112"/>
      <c r="AG228" s="112"/>
      <c r="AH228" s="112"/>
      <c r="AI228" s="112"/>
      <c r="AJ228" s="112"/>
      <c r="AK228" s="112"/>
      <c r="AL228" s="112">
        <v>2015</v>
      </c>
      <c r="AM228" s="112">
        <v>2016</v>
      </c>
      <c r="AN228" s="112">
        <v>2017</v>
      </c>
      <c r="AO228" s="144">
        <v>2018</v>
      </c>
      <c r="AP228" s="112">
        <v>2019</v>
      </c>
      <c r="AQ228" s="112">
        <v>2021</v>
      </c>
      <c r="AR228" s="112">
        <v>2022</v>
      </c>
      <c r="AS228" s="228">
        <v>2023</v>
      </c>
    </row>
    <row r="229" spans="1:45" s="3" customFormat="1" x14ac:dyDescent="0.25">
      <c r="A229" s="118" t="s">
        <v>375</v>
      </c>
      <c r="B229" s="110">
        <f t="shared" si="4"/>
        <v>1</v>
      </c>
      <c r="C229" s="133"/>
      <c r="D229" s="136"/>
      <c r="E229" s="171"/>
      <c r="F229" s="178"/>
      <c r="G229" s="112"/>
      <c r="H229" s="112"/>
      <c r="I229" s="112"/>
      <c r="J229" s="112"/>
      <c r="K229" s="141"/>
      <c r="L229" s="112"/>
      <c r="M229" s="112"/>
      <c r="N229" s="119"/>
      <c r="O229" s="112"/>
      <c r="P229" s="112"/>
      <c r="Q229" s="112"/>
      <c r="R229" s="112"/>
      <c r="S229" s="112"/>
      <c r="T229" s="112"/>
      <c r="U229" s="116"/>
      <c r="V229" s="112"/>
      <c r="W229" s="112"/>
      <c r="X229" s="112"/>
      <c r="Y229" s="112"/>
      <c r="Z229" s="112"/>
      <c r="AA229" s="112"/>
      <c r="AB229" s="112"/>
      <c r="AC229" s="112"/>
      <c r="AD229" s="116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>
        <v>2018</v>
      </c>
      <c r="AP229" s="112"/>
      <c r="AQ229" s="112"/>
      <c r="AR229" s="112"/>
      <c r="AS229" s="117"/>
    </row>
    <row r="230" spans="1:45" s="3" customFormat="1" x14ac:dyDescent="0.25">
      <c r="A230" s="118" t="s">
        <v>315</v>
      </c>
      <c r="B230" s="110">
        <f t="shared" si="4"/>
        <v>1</v>
      </c>
      <c r="C230" s="133"/>
      <c r="D230" s="136"/>
      <c r="E230" s="171"/>
      <c r="F230" s="178"/>
      <c r="G230" s="112"/>
      <c r="H230" s="112"/>
      <c r="I230" s="112"/>
      <c r="J230" s="112"/>
      <c r="K230" s="141"/>
      <c r="L230" s="112"/>
      <c r="M230" s="112"/>
      <c r="N230" s="119"/>
      <c r="O230" s="112"/>
      <c r="P230" s="112"/>
      <c r="Q230" s="112"/>
      <c r="R230" s="112"/>
      <c r="S230" s="112">
        <v>1996</v>
      </c>
      <c r="T230" s="112"/>
      <c r="U230" s="116"/>
      <c r="V230" s="112"/>
      <c r="W230" s="112"/>
      <c r="X230" s="112"/>
      <c r="Y230" s="112"/>
      <c r="Z230" s="112"/>
      <c r="AA230" s="112"/>
      <c r="AB230" s="112"/>
      <c r="AC230" s="112"/>
      <c r="AD230" s="116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7"/>
    </row>
    <row r="231" spans="1:45" x14ac:dyDescent="0.25">
      <c r="A231" s="118" t="s">
        <v>3</v>
      </c>
      <c r="B231" s="110">
        <f t="shared" si="4"/>
        <v>4</v>
      </c>
      <c r="C231" s="143">
        <v>1</v>
      </c>
      <c r="D231" s="136"/>
      <c r="E231" s="171"/>
      <c r="F231" s="184">
        <v>1983</v>
      </c>
      <c r="G231" s="142">
        <v>1984</v>
      </c>
      <c r="H231" s="113">
        <v>1985</v>
      </c>
      <c r="I231" s="137"/>
      <c r="J231" s="137"/>
      <c r="K231" s="113">
        <v>1988</v>
      </c>
      <c r="L231" s="137"/>
      <c r="M231" s="137"/>
      <c r="N231" s="137"/>
      <c r="O231" s="137"/>
      <c r="P231" s="137"/>
      <c r="Q231" s="137"/>
      <c r="R231" s="137"/>
      <c r="S231" s="137"/>
      <c r="T231" s="137"/>
      <c r="U231" s="116"/>
      <c r="V231" s="137"/>
      <c r="W231" s="137"/>
      <c r="X231" s="137"/>
      <c r="Y231" s="137"/>
      <c r="Z231" s="137"/>
      <c r="AA231" s="137"/>
      <c r="AB231" s="137"/>
      <c r="AC231" s="137"/>
      <c r="AD231" s="116"/>
      <c r="AE231" s="137"/>
      <c r="AF231" s="137"/>
      <c r="AG231" s="137"/>
      <c r="AH231" s="137"/>
      <c r="AI231" s="137"/>
      <c r="AJ231" s="137"/>
      <c r="AK231" s="137"/>
      <c r="AL231" s="137"/>
      <c r="AM231" s="137"/>
      <c r="AN231" s="137"/>
      <c r="AO231" s="137"/>
      <c r="AP231" s="137"/>
      <c r="AQ231" s="137"/>
      <c r="AR231" s="137"/>
      <c r="AS231" s="139"/>
    </row>
    <row r="232" spans="1:45" x14ac:dyDescent="0.25">
      <c r="A232" s="118" t="s">
        <v>459</v>
      </c>
      <c r="B232" s="110">
        <f t="shared" si="4"/>
        <v>2</v>
      </c>
      <c r="C232" s="143"/>
      <c r="D232" s="136"/>
      <c r="E232" s="171"/>
      <c r="F232" s="184"/>
      <c r="G232" s="142"/>
      <c r="H232" s="113"/>
      <c r="I232" s="137"/>
      <c r="J232" s="137"/>
      <c r="K232" s="113"/>
      <c r="L232" s="137"/>
      <c r="M232" s="137"/>
      <c r="N232" s="137"/>
      <c r="O232" s="137"/>
      <c r="P232" s="137"/>
      <c r="Q232" s="137"/>
      <c r="R232" s="137"/>
      <c r="S232" s="137"/>
      <c r="T232" s="137"/>
      <c r="U232" s="116"/>
      <c r="V232" s="137"/>
      <c r="W232" s="137"/>
      <c r="X232" s="137"/>
      <c r="Y232" s="137"/>
      <c r="Z232" s="137"/>
      <c r="AA232" s="137"/>
      <c r="AB232" s="137"/>
      <c r="AC232" s="137"/>
      <c r="AD232" s="116"/>
      <c r="AE232" s="137"/>
      <c r="AF232" s="137"/>
      <c r="AG232" s="137"/>
      <c r="AH232" s="137"/>
      <c r="AI232" s="137"/>
      <c r="AJ232" s="137"/>
      <c r="AK232" s="137"/>
      <c r="AL232" s="137"/>
      <c r="AM232" s="137"/>
      <c r="AN232" s="137"/>
      <c r="AO232" s="137"/>
      <c r="AP232" s="137"/>
      <c r="AQ232" s="137">
        <v>2021</v>
      </c>
      <c r="AR232" s="137">
        <v>2022</v>
      </c>
      <c r="AS232" s="139"/>
    </row>
    <row r="233" spans="1:45" x14ac:dyDescent="0.25">
      <c r="A233" s="118" t="s">
        <v>30</v>
      </c>
      <c r="B233" s="110">
        <f t="shared" si="4"/>
        <v>3</v>
      </c>
      <c r="C233" s="143"/>
      <c r="D233" s="136"/>
      <c r="E233" s="171">
        <v>1</v>
      </c>
      <c r="F233" s="182"/>
      <c r="G233" s="119">
        <v>1984</v>
      </c>
      <c r="H233" s="137">
        <v>1985</v>
      </c>
      <c r="I233" s="137"/>
      <c r="J233" s="137"/>
      <c r="K233" s="137"/>
      <c r="L233" s="137"/>
      <c r="M233" s="137"/>
      <c r="N233" s="137"/>
      <c r="O233" s="137"/>
      <c r="P233" s="113">
        <v>1993</v>
      </c>
      <c r="Q233" s="137"/>
      <c r="R233" s="137"/>
      <c r="S233" s="137"/>
      <c r="T233" s="137"/>
      <c r="U233" s="116"/>
      <c r="V233" s="137"/>
      <c r="W233" s="137"/>
      <c r="X233" s="137"/>
      <c r="Y233" s="137"/>
      <c r="Z233" s="137"/>
      <c r="AA233" s="137"/>
      <c r="AB233" s="137"/>
      <c r="AC233" s="137"/>
      <c r="AD233" s="116"/>
      <c r="AE233" s="137"/>
      <c r="AF233" s="137"/>
      <c r="AG233" s="137"/>
      <c r="AH233" s="137"/>
      <c r="AI233" s="137"/>
      <c r="AJ233" s="137"/>
      <c r="AK233" s="137"/>
      <c r="AL233" s="137"/>
      <c r="AM233" s="137"/>
      <c r="AN233" s="137"/>
      <c r="AO233" s="137"/>
      <c r="AP233" s="137"/>
      <c r="AQ233" s="137"/>
      <c r="AR233" s="137"/>
      <c r="AS233" s="139"/>
    </row>
    <row r="234" spans="1:45" x14ac:dyDescent="0.25">
      <c r="A234" s="118" t="s">
        <v>302</v>
      </c>
      <c r="B234" s="110">
        <f t="shared" si="4"/>
        <v>3</v>
      </c>
      <c r="C234" s="143"/>
      <c r="D234" s="136"/>
      <c r="E234" s="171"/>
      <c r="F234" s="182"/>
      <c r="G234" s="119"/>
      <c r="H234" s="137"/>
      <c r="I234" s="137"/>
      <c r="J234" s="137"/>
      <c r="K234" s="137"/>
      <c r="L234" s="137"/>
      <c r="M234" s="137"/>
      <c r="N234" s="137"/>
      <c r="O234" s="137"/>
      <c r="P234" s="113"/>
      <c r="Q234" s="137"/>
      <c r="R234" s="137"/>
      <c r="S234" s="137"/>
      <c r="T234" s="137"/>
      <c r="U234" s="116"/>
      <c r="V234" s="137"/>
      <c r="W234" s="137"/>
      <c r="X234" s="137"/>
      <c r="Y234" s="137"/>
      <c r="Z234" s="137"/>
      <c r="AA234" s="137"/>
      <c r="AB234" s="137"/>
      <c r="AC234" s="137"/>
      <c r="AD234" s="116"/>
      <c r="AE234" s="137"/>
      <c r="AF234" s="137"/>
      <c r="AG234" s="137"/>
      <c r="AH234" s="137"/>
      <c r="AI234" s="137"/>
      <c r="AJ234" s="137"/>
      <c r="AK234" s="137"/>
      <c r="AL234" s="137">
        <v>2015</v>
      </c>
      <c r="AM234" s="137">
        <v>2016</v>
      </c>
      <c r="AN234" s="137">
        <v>2017</v>
      </c>
      <c r="AO234" s="137"/>
      <c r="AP234" s="137"/>
      <c r="AQ234" s="137"/>
      <c r="AR234" s="137"/>
      <c r="AS234" s="139"/>
    </row>
    <row r="235" spans="1:45" x14ac:dyDescent="0.25">
      <c r="A235" s="118" t="s">
        <v>383</v>
      </c>
      <c r="B235" s="110">
        <f t="shared" si="4"/>
        <v>3</v>
      </c>
      <c r="C235" s="143"/>
      <c r="D235" s="136"/>
      <c r="E235" s="171"/>
      <c r="F235" s="182"/>
      <c r="G235" s="119"/>
      <c r="H235" s="137"/>
      <c r="I235" s="137"/>
      <c r="J235" s="137"/>
      <c r="K235" s="137"/>
      <c r="L235" s="137"/>
      <c r="M235" s="137"/>
      <c r="N235" s="137"/>
      <c r="O235" s="137"/>
      <c r="P235" s="113"/>
      <c r="Q235" s="137"/>
      <c r="R235" s="137"/>
      <c r="S235" s="137"/>
      <c r="T235" s="137"/>
      <c r="U235" s="116"/>
      <c r="V235" s="137"/>
      <c r="W235" s="137"/>
      <c r="X235" s="137"/>
      <c r="Y235" s="137"/>
      <c r="Z235" s="137"/>
      <c r="AA235" s="137"/>
      <c r="AB235" s="137"/>
      <c r="AC235" s="137"/>
      <c r="AD235" s="116"/>
      <c r="AE235" s="137"/>
      <c r="AF235" s="137"/>
      <c r="AG235" s="137"/>
      <c r="AH235" s="137"/>
      <c r="AI235" s="137"/>
      <c r="AJ235" s="137"/>
      <c r="AK235" s="137"/>
      <c r="AL235" s="137"/>
      <c r="AM235" s="137"/>
      <c r="AN235" s="137"/>
      <c r="AO235" s="137"/>
      <c r="AP235" s="137">
        <v>2019</v>
      </c>
      <c r="AQ235" s="137">
        <v>2021</v>
      </c>
      <c r="AR235" s="137">
        <v>2022</v>
      </c>
      <c r="AS235" s="139"/>
    </row>
    <row r="236" spans="1:45" x14ac:dyDescent="0.25">
      <c r="A236" s="118" t="s">
        <v>119</v>
      </c>
      <c r="B236" s="110">
        <f t="shared" si="4"/>
        <v>3</v>
      </c>
      <c r="C236" s="143"/>
      <c r="D236" s="136"/>
      <c r="E236" s="171"/>
      <c r="F236" s="182"/>
      <c r="G236" s="119"/>
      <c r="H236" s="137"/>
      <c r="I236" s="137"/>
      <c r="J236" s="137"/>
      <c r="K236" s="137"/>
      <c r="L236" s="137"/>
      <c r="M236" s="137"/>
      <c r="N236" s="137"/>
      <c r="O236" s="137"/>
      <c r="P236" s="113"/>
      <c r="Q236" s="137">
        <v>1994</v>
      </c>
      <c r="R236" s="137"/>
      <c r="S236" s="137"/>
      <c r="T236" s="137"/>
      <c r="U236" s="116">
        <v>1998</v>
      </c>
      <c r="V236" s="137"/>
      <c r="W236" s="137">
        <v>2000</v>
      </c>
      <c r="X236" s="137"/>
      <c r="Y236" s="137"/>
      <c r="Z236" s="137"/>
      <c r="AA236" s="137"/>
      <c r="AB236" s="137"/>
      <c r="AC236" s="137"/>
      <c r="AD236" s="116"/>
      <c r="AE236" s="137"/>
      <c r="AF236" s="137"/>
      <c r="AG236" s="137"/>
      <c r="AH236" s="137"/>
      <c r="AI236" s="137"/>
      <c r="AJ236" s="137"/>
      <c r="AK236" s="137"/>
      <c r="AL236" s="137"/>
      <c r="AM236" s="137"/>
      <c r="AN236" s="137"/>
      <c r="AO236" s="137"/>
      <c r="AP236" s="137"/>
      <c r="AQ236" s="137"/>
      <c r="AR236" s="137"/>
      <c r="AS236" s="139"/>
    </row>
    <row r="237" spans="1:45" x14ac:dyDescent="0.25">
      <c r="A237" s="118" t="s">
        <v>103</v>
      </c>
      <c r="B237" s="110">
        <f t="shared" si="4"/>
        <v>1</v>
      </c>
      <c r="C237" s="143"/>
      <c r="D237" s="136"/>
      <c r="E237" s="171"/>
      <c r="F237" s="182"/>
      <c r="G237" s="119"/>
      <c r="H237" s="137"/>
      <c r="I237" s="137"/>
      <c r="J237" s="137"/>
      <c r="K237" s="137"/>
      <c r="L237" s="137"/>
      <c r="M237" s="137"/>
      <c r="N237" s="137"/>
      <c r="O237" s="137"/>
      <c r="P237" s="112">
        <v>1993</v>
      </c>
      <c r="Q237" s="137"/>
      <c r="R237" s="137"/>
      <c r="S237" s="137"/>
      <c r="T237" s="137"/>
      <c r="U237" s="116"/>
      <c r="V237" s="137"/>
      <c r="W237" s="137"/>
      <c r="X237" s="137"/>
      <c r="Y237" s="137"/>
      <c r="Z237" s="137"/>
      <c r="AA237" s="137"/>
      <c r="AB237" s="137"/>
      <c r="AC237" s="137"/>
      <c r="AD237" s="116"/>
      <c r="AE237" s="137"/>
      <c r="AF237" s="137"/>
      <c r="AG237" s="137"/>
      <c r="AH237" s="137"/>
      <c r="AI237" s="137"/>
      <c r="AJ237" s="137"/>
      <c r="AK237" s="137"/>
      <c r="AL237" s="137"/>
      <c r="AM237" s="137"/>
      <c r="AN237" s="137"/>
      <c r="AO237" s="137"/>
      <c r="AP237" s="137"/>
      <c r="AQ237" s="137"/>
      <c r="AR237" s="137"/>
      <c r="AS237" s="139"/>
    </row>
    <row r="238" spans="1:45" x14ac:dyDescent="0.25">
      <c r="A238" s="118" t="s">
        <v>130</v>
      </c>
      <c r="B238" s="110">
        <f t="shared" si="4"/>
        <v>3</v>
      </c>
      <c r="C238" s="143"/>
      <c r="D238" s="136"/>
      <c r="E238" s="171"/>
      <c r="F238" s="182"/>
      <c r="G238" s="119"/>
      <c r="H238" s="137"/>
      <c r="I238" s="137"/>
      <c r="J238" s="137"/>
      <c r="K238" s="137"/>
      <c r="L238" s="137"/>
      <c r="M238" s="137"/>
      <c r="N238" s="137"/>
      <c r="O238" s="137"/>
      <c r="P238" s="112"/>
      <c r="Q238" s="137"/>
      <c r="R238" s="137">
        <v>1995</v>
      </c>
      <c r="S238" s="137"/>
      <c r="T238" s="137">
        <v>1997</v>
      </c>
      <c r="U238" s="116"/>
      <c r="V238" s="137"/>
      <c r="W238" s="137"/>
      <c r="X238" s="137"/>
      <c r="Y238" s="137"/>
      <c r="Z238" s="137"/>
      <c r="AA238" s="137"/>
      <c r="AB238" s="137"/>
      <c r="AC238" s="137"/>
      <c r="AD238" s="116"/>
      <c r="AE238" s="137"/>
      <c r="AF238" s="137"/>
      <c r="AG238" s="137"/>
      <c r="AH238" s="137"/>
      <c r="AI238" s="137"/>
      <c r="AJ238" s="137"/>
      <c r="AK238" s="137"/>
      <c r="AL238" s="137"/>
      <c r="AM238" s="137"/>
      <c r="AN238" s="137"/>
      <c r="AO238" s="137"/>
      <c r="AP238" s="137"/>
      <c r="AQ238" s="137"/>
      <c r="AR238" s="137"/>
      <c r="AS238" s="139">
        <v>2023</v>
      </c>
    </row>
    <row r="239" spans="1:45" x14ac:dyDescent="0.25">
      <c r="A239" s="118" t="s">
        <v>2</v>
      </c>
      <c r="B239" s="110">
        <f t="shared" si="4"/>
        <v>18</v>
      </c>
      <c r="C239" s="143">
        <v>1</v>
      </c>
      <c r="D239" s="136">
        <v>2</v>
      </c>
      <c r="E239" s="171">
        <v>2</v>
      </c>
      <c r="F239" s="185">
        <v>1983</v>
      </c>
      <c r="G239" s="114">
        <v>1984</v>
      </c>
      <c r="H239" s="138">
        <v>1985</v>
      </c>
      <c r="I239" s="137"/>
      <c r="J239" s="113">
        <v>1987</v>
      </c>
      <c r="K239" s="138">
        <v>1988</v>
      </c>
      <c r="L239" s="113">
        <v>1989</v>
      </c>
      <c r="M239" s="113">
        <v>1990</v>
      </c>
      <c r="N239" s="114">
        <v>1991</v>
      </c>
      <c r="O239" s="113">
        <v>1992</v>
      </c>
      <c r="P239" s="113">
        <v>1993</v>
      </c>
      <c r="Q239" s="113">
        <v>1994</v>
      </c>
      <c r="R239" s="113">
        <v>1995</v>
      </c>
      <c r="S239" s="113">
        <v>1996</v>
      </c>
      <c r="T239" s="113">
        <v>1997</v>
      </c>
      <c r="U239" s="128">
        <v>1998</v>
      </c>
      <c r="V239" s="137"/>
      <c r="W239" s="113">
        <v>2000</v>
      </c>
      <c r="X239" s="137"/>
      <c r="Y239" s="113">
        <v>2002</v>
      </c>
      <c r="Z239" s="137"/>
      <c r="AA239" s="113">
        <v>2004</v>
      </c>
      <c r="AB239" s="137"/>
      <c r="AC239" s="137"/>
      <c r="AD239" s="128"/>
      <c r="AE239" s="137"/>
      <c r="AF239" s="137"/>
      <c r="AG239" s="137"/>
      <c r="AH239" s="137"/>
      <c r="AI239" s="137"/>
      <c r="AJ239" s="137"/>
      <c r="AK239" s="137"/>
      <c r="AL239" s="137"/>
      <c r="AM239" s="137"/>
      <c r="AN239" s="137"/>
      <c r="AO239" s="137"/>
      <c r="AP239" s="137"/>
      <c r="AQ239" s="137"/>
      <c r="AR239" s="137"/>
      <c r="AS239" s="139"/>
    </row>
    <row r="240" spans="1:45" x14ac:dyDescent="0.25">
      <c r="A240" s="118" t="s">
        <v>507</v>
      </c>
      <c r="B240" s="110">
        <f t="shared" si="4"/>
        <v>1</v>
      </c>
      <c r="C240" s="143"/>
      <c r="D240" s="136"/>
      <c r="E240" s="171"/>
      <c r="F240" s="185"/>
      <c r="G240" s="114"/>
      <c r="H240" s="138"/>
      <c r="I240" s="137"/>
      <c r="J240" s="113"/>
      <c r="K240" s="138"/>
      <c r="L240" s="113"/>
      <c r="M240" s="113"/>
      <c r="N240" s="114"/>
      <c r="O240" s="113"/>
      <c r="P240" s="113"/>
      <c r="Q240" s="113"/>
      <c r="R240" s="113"/>
      <c r="S240" s="113"/>
      <c r="T240" s="113"/>
      <c r="U240" s="128"/>
      <c r="V240" s="137"/>
      <c r="W240" s="113"/>
      <c r="X240" s="137"/>
      <c r="Y240" s="113"/>
      <c r="Z240" s="137"/>
      <c r="AA240" s="113"/>
      <c r="AB240" s="137"/>
      <c r="AC240" s="137"/>
      <c r="AD240" s="128"/>
      <c r="AE240" s="137"/>
      <c r="AF240" s="137"/>
      <c r="AG240" s="137"/>
      <c r="AH240" s="137"/>
      <c r="AI240" s="137"/>
      <c r="AJ240" s="137"/>
      <c r="AK240" s="137"/>
      <c r="AL240" s="137"/>
      <c r="AM240" s="137"/>
      <c r="AN240" s="137"/>
      <c r="AO240" s="137"/>
      <c r="AP240" s="137"/>
      <c r="AQ240" s="137"/>
      <c r="AR240" s="137"/>
      <c r="AS240" s="139">
        <v>2023</v>
      </c>
    </row>
    <row r="241" spans="1:45" x14ac:dyDescent="0.25">
      <c r="A241" s="118" t="s">
        <v>500</v>
      </c>
      <c r="B241" s="110">
        <f t="shared" si="4"/>
        <v>2</v>
      </c>
      <c r="C241" s="143"/>
      <c r="D241" s="136"/>
      <c r="E241" s="171"/>
      <c r="F241" s="185"/>
      <c r="G241" s="114"/>
      <c r="H241" s="138"/>
      <c r="I241" s="137"/>
      <c r="J241" s="113"/>
      <c r="K241" s="138"/>
      <c r="L241" s="113"/>
      <c r="M241" s="113"/>
      <c r="N241" s="114"/>
      <c r="O241" s="113"/>
      <c r="P241" s="113"/>
      <c r="Q241" s="113"/>
      <c r="R241" s="113"/>
      <c r="S241" s="113"/>
      <c r="T241" s="113"/>
      <c r="U241" s="128"/>
      <c r="V241" s="137"/>
      <c r="W241" s="113"/>
      <c r="X241" s="137"/>
      <c r="Y241" s="113"/>
      <c r="Z241" s="137"/>
      <c r="AA241" s="113"/>
      <c r="AB241" s="137"/>
      <c r="AC241" s="137"/>
      <c r="AD241" s="128"/>
      <c r="AE241" s="137"/>
      <c r="AF241" s="137"/>
      <c r="AG241" s="137"/>
      <c r="AH241" s="137"/>
      <c r="AI241" s="137"/>
      <c r="AJ241" s="137"/>
      <c r="AK241" s="137"/>
      <c r="AL241" s="137"/>
      <c r="AM241" s="137"/>
      <c r="AN241" s="137"/>
      <c r="AO241" s="137"/>
      <c r="AP241" s="137"/>
      <c r="AQ241" s="113">
        <v>2021</v>
      </c>
      <c r="AR241" s="113">
        <v>2022</v>
      </c>
      <c r="AS241" s="228"/>
    </row>
    <row r="242" spans="1:45" x14ac:dyDescent="0.25">
      <c r="A242" s="118" t="s">
        <v>31</v>
      </c>
      <c r="B242" s="110">
        <f t="shared" si="4"/>
        <v>6</v>
      </c>
      <c r="C242" s="143"/>
      <c r="D242" s="136">
        <v>1</v>
      </c>
      <c r="E242" s="171"/>
      <c r="F242" s="182"/>
      <c r="G242" s="147">
        <v>1984</v>
      </c>
      <c r="H242" s="141">
        <v>1985</v>
      </c>
      <c r="I242" s="137"/>
      <c r="J242" s="137"/>
      <c r="K242" s="137">
        <v>1988</v>
      </c>
      <c r="L242" s="113">
        <v>1989</v>
      </c>
      <c r="M242" s="137"/>
      <c r="N242" s="137">
        <v>1991</v>
      </c>
      <c r="O242" s="137"/>
      <c r="P242" s="137">
        <v>1993</v>
      </c>
      <c r="Q242" s="137"/>
      <c r="R242" s="137"/>
      <c r="S242" s="137"/>
      <c r="T242" s="137"/>
      <c r="U242" s="116"/>
      <c r="V242" s="137"/>
      <c r="W242" s="137"/>
      <c r="X242" s="137"/>
      <c r="Y242" s="137"/>
      <c r="Z242" s="137"/>
      <c r="AA242" s="137"/>
      <c r="AB242" s="137"/>
      <c r="AC242" s="137"/>
      <c r="AD242" s="116"/>
      <c r="AE242" s="137"/>
      <c r="AF242" s="137"/>
      <c r="AG242" s="137"/>
      <c r="AH242" s="137"/>
      <c r="AI242" s="137"/>
      <c r="AJ242" s="137"/>
      <c r="AK242" s="137"/>
      <c r="AL242" s="137"/>
      <c r="AM242" s="137"/>
      <c r="AN242" s="137"/>
      <c r="AO242" s="137"/>
      <c r="AP242" s="137"/>
      <c r="AQ242" s="137"/>
      <c r="AR242" s="137"/>
      <c r="AS242" s="139"/>
    </row>
    <row r="243" spans="1:45" x14ac:dyDescent="0.25">
      <c r="A243" s="118" t="s">
        <v>296</v>
      </c>
      <c r="B243" s="110">
        <f t="shared" si="4"/>
        <v>8</v>
      </c>
      <c r="C243" s="143">
        <v>1</v>
      </c>
      <c r="D243" s="136"/>
      <c r="E243" s="171"/>
      <c r="F243" s="182"/>
      <c r="G243" s="147"/>
      <c r="H243" s="141"/>
      <c r="I243" s="137"/>
      <c r="J243" s="137"/>
      <c r="K243" s="137"/>
      <c r="L243" s="113"/>
      <c r="M243" s="137"/>
      <c r="N243" s="137"/>
      <c r="O243" s="137"/>
      <c r="P243" s="137"/>
      <c r="Q243" s="137"/>
      <c r="R243" s="137"/>
      <c r="S243" s="137"/>
      <c r="T243" s="137"/>
      <c r="U243" s="116"/>
      <c r="V243" s="137"/>
      <c r="W243" s="137"/>
      <c r="X243" s="137"/>
      <c r="Y243" s="137"/>
      <c r="Z243" s="137"/>
      <c r="AA243" s="137"/>
      <c r="AB243" s="137"/>
      <c r="AC243" s="137"/>
      <c r="AD243" s="116"/>
      <c r="AE243" s="137"/>
      <c r="AF243" s="137"/>
      <c r="AG243" s="137"/>
      <c r="AH243" s="137"/>
      <c r="AI243" s="137"/>
      <c r="AJ243" s="137"/>
      <c r="AK243" s="137">
        <v>2014</v>
      </c>
      <c r="AL243" s="113">
        <v>2015</v>
      </c>
      <c r="AM243" s="113">
        <v>2016</v>
      </c>
      <c r="AN243" s="113">
        <v>2017</v>
      </c>
      <c r="AO243" s="145">
        <v>2018</v>
      </c>
      <c r="AP243" s="113">
        <v>2019</v>
      </c>
      <c r="AQ243" s="113">
        <v>2021</v>
      </c>
      <c r="AR243" s="113">
        <v>2022</v>
      </c>
      <c r="AS243" s="228"/>
    </row>
    <row r="244" spans="1:45" x14ac:dyDescent="0.25">
      <c r="A244" s="118" t="s">
        <v>208</v>
      </c>
      <c r="B244" s="110">
        <f t="shared" si="4"/>
        <v>2</v>
      </c>
      <c r="C244" s="143"/>
      <c r="D244" s="136"/>
      <c r="E244" s="171"/>
      <c r="F244" s="182"/>
      <c r="G244" s="147"/>
      <c r="H244" s="141"/>
      <c r="I244" s="137"/>
      <c r="J244" s="137"/>
      <c r="K244" s="137"/>
      <c r="L244" s="113"/>
      <c r="M244" s="137"/>
      <c r="N244" s="137"/>
      <c r="O244" s="137"/>
      <c r="P244" s="137"/>
      <c r="Q244" s="137"/>
      <c r="R244" s="137"/>
      <c r="S244" s="137"/>
      <c r="T244" s="137"/>
      <c r="U244" s="116"/>
      <c r="V244" s="137"/>
      <c r="W244" s="137"/>
      <c r="X244" s="137"/>
      <c r="Y244" s="137">
        <v>2002</v>
      </c>
      <c r="Z244" s="137"/>
      <c r="AA244" s="137">
        <v>2004</v>
      </c>
      <c r="AB244" s="137"/>
      <c r="AC244" s="137"/>
      <c r="AD244" s="116"/>
      <c r="AE244" s="137"/>
      <c r="AF244" s="137"/>
      <c r="AG244" s="137"/>
      <c r="AH244" s="137"/>
      <c r="AI244" s="137"/>
      <c r="AJ244" s="137"/>
      <c r="AK244" s="137"/>
      <c r="AL244" s="137"/>
      <c r="AM244" s="137"/>
      <c r="AN244" s="137"/>
      <c r="AO244" s="137"/>
      <c r="AP244" s="137"/>
      <c r="AQ244" s="137"/>
      <c r="AR244" s="137"/>
      <c r="AS244" s="139"/>
    </row>
    <row r="245" spans="1:45" x14ac:dyDescent="0.25">
      <c r="A245" s="118" t="s">
        <v>77</v>
      </c>
      <c r="B245" s="110">
        <f t="shared" si="4"/>
        <v>2</v>
      </c>
      <c r="C245" s="143"/>
      <c r="D245" s="136"/>
      <c r="E245" s="171"/>
      <c r="F245" s="186"/>
      <c r="G245" s="114"/>
      <c r="H245" s="137"/>
      <c r="I245" s="137"/>
      <c r="J245" s="137"/>
      <c r="K245" s="137"/>
      <c r="L245" s="137">
        <v>1989</v>
      </c>
      <c r="M245" s="137"/>
      <c r="N245" s="113">
        <v>1991</v>
      </c>
      <c r="O245" s="137"/>
      <c r="P245" s="137"/>
      <c r="Q245" s="137"/>
      <c r="R245" s="137"/>
      <c r="S245" s="137"/>
      <c r="T245" s="137"/>
      <c r="U245" s="116"/>
      <c r="V245" s="137"/>
      <c r="W245" s="137"/>
      <c r="X245" s="137"/>
      <c r="Y245" s="137"/>
      <c r="Z245" s="137"/>
      <c r="AA245" s="137"/>
      <c r="AB245" s="137"/>
      <c r="AC245" s="137"/>
      <c r="AD245" s="116"/>
      <c r="AE245" s="137"/>
      <c r="AF245" s="137"/>
      <c r="AG245" s="137"/>
      <c r="AH245" s="137"/>
      <c r="AI245" s="137"/>
      <c r="AJ245" s="137"/>
      <c r="AK245" s="137"/>
      <c r="AL245" s="137"/>
      <c r="AM245" s="137"/>
      <c r="AN245" s="137"/>
      <c r="AO245" s="137"/>
      <c r="AP245" s="137"/>
      <c r="AQ245" s="137"/>
      <c r="AR245" s="137"/>
      <c r="AS245" s="139"/>
    </row>
    <row r="246" spans="1:45" x14ac:dyDescent="0.25">
      <c r="A246" s="129" t="s">
        <v>295</v>
      </c>
      <c r="B246" s="107">
        <f>COUNT(F246:AS246)</f>
        <v>9</v>
      </c>
      <c r="C246" s="164"/>
      <c r="D246" s="165"/>
      <c r="E246" s="173"/>
      <c r="F246" s="186"/>
      <c r="G246" s="114"/>
      <c r="H246" s="137"/>
      <c r="I246" s="137"/>
      <c r="J246" s="137"/>
      <c r="K246" s="137"/>
      <c r="L246" s="137"/>
      <c r="M246" s="137"/>
      <c r="N246" s="113"/>
      <c r="O246" s="137"/>
      <c r="P246" s="137"/>
      <c r="Q246" s="137"/>
      <c r="R246" s="137"/>
      <c r="S246" s="137"/>
      <c r="T246" s="137"/>
      <c r="U246" s="116"/>
      <c r="V246" s="137"/>
      <c r="W246" s="137"/>
      <c r="X246" s="137"/>
      <c r="Y246" s="137"/>
      <c r="Z246" s="137"/>
      <c r="AA246" s="137"/>
      <c r="AB246" s="137"/>
      <c r="AC246" s="137"/>
      <c r="AD246" s="116"/>
      <c r="AE246" s="137"/>
      <c r="AF246" s="137"/>
      <c r="AG246" s="137"/>
      <c r="AH246" s="137"/>
      <c r="AI246" s="137"/>
      <c r="AJ246" s="137"/>
      <c r="AK246" s="113">
        <v>2014</v>
      </c>
      <c r="AL246" s="113">
        <v>2015</v>
      </c>
      <c r="AM246" s="113">
        <v>2016</v>
      </c>
      <c r="AN246" s="113">
        <v>2017</v>
      </c>
      <c r="AO246" s="113">
        <v>2018</v>
      </c>
      <c r="AP246" s="113">
        <v>2019</v>
      </c>
      <c r="AQ246" s="113">
        <v>2021</v>
      </c>
      <c r="AR246" s="113">
        <v>2022</v>
      </c>
      <c r="AS246" s="228">
        <v>2023</v>
      </c>
    </row>
    <row r="247" spans="1:45" x14ac:dyDescent="0.25">
      <c r="A247" s="89" t="s">
        <v>227</v>
      </c>
      <c r="B247" s="63">
        <f>COUNT(B227:B246)</f>
        <v>20</v>
      </c>
      <c r="C247" s="64">
        <v>2</v>
      </c>
      <c r="D247" s="65">
        <v>2</v>
      </c>
      <c r="E247" s="172">
        <v>2</v>
      </c>
      <c r="F247" s="187"/>
      <c r="G247" s="84"/>
      <c r="H247" s="48"/>
      <c r="I247" s="48"/>
      <c r="J247" s="48"/>
      <c r="K247" s="48"/>
      <c r="L247" s="48"/>
      <c r="M247" s="48"/>
      <c r="N247" s="78"/>
      <c r="O247" s="48"/>
      <c r="P247" s="48"/>
      <c r="Q247" s="48"/>
      <c r="R247" s="48"/>
      <c r="S247" s="48"/>
      <c r="T247" s="48"/>
      <c r="U247" s="86"/>
      <c r="V247" s="48"/>
      <c r="W247" s="48"/>
      <c r="X247" s="48"/>
      <c r="Y247" s="48"/>
      <c r="Z247" s="48"/>
      <c r="AA247" s="48"/>
      <c r="AB247" s="48"/>
      <c r="AC247" s="48"/>
      <c r="AD247" s="86"/>
      <c r="AE247" s="48"/>
      <c r="AF247" s="48"/>
      <c r="AG247" s="48"/>
      <c r="AH247" s="48"/>
      <c r="AI247" s="48"/>
      <c r="AJ247" s="48"/>
      <c r="AK247" s="78"/>
      <c r="AL247" s="78"/>
      <c r="AM247" s="78"/>
      <c r="AN247" s="48"/>
      <c r="AO247" s="48"/>
      <c r="AP247" s="48"/>
      <c r="AQ247" s="48"/>
      <c r="AR247" s="48"/>
      <c r="AS247" s="93"/>
    </row>
    <row r="248" spans="1:45" x14ac:dyDescent="0.25">
      <c r="A248" s="88"/>
      <c r="B248" s="15"/>
      <c r="C248" s="15"/>
      <c r="D248" s="16"/>
      <c r="E248" s="16"/>
      <c r="F248" s="187"/>
      <c r="G248" s="84"/>
      <c r="H248" s="48"/>
      <c r="I248" s="48"/>
      <c r="J248" s="48"/>
      <c r="K248" s="48"/>
      <c r="L248" s="48"/>
      <c r="M248" s="48"/>
      <c r="N248" s="78"/>
      <c r="O248" s="48"/>
      <c r="P248" s="48"/>
      <c r="Q248" s="48"/>
      <c r="R248" s="48"/>
      <c r="S248" s="48"/>
      <c r="T248" s="48"/>
      <c r="U248" s="86"/>
      <c r="V248" s="48"/>
      <c r="W248" s="48"/>
      <c r="X248" s="48"/>
      <c r="Y248" s="48"/>
      <c r="Z248" s="48"/>
      <c r="AA248" s="48"/>
      <c r="AB248" s="48"/>
      <c r="AC248" s="48"/>
      <c r="AD248" s="86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93"/>
    </row>
    <row r="249" spans="1:45" x14ac:dyDescent="0.25">
      <c r="A249" s="80" t="s">
        <v>233</v>
      </c>
      <c r="B249" s="20"/>
      <c r="C249" s="20"/>
      <c r="D249" s="23"/>
      <c r="E249" s="23"/>
      <c r="F249" s="181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91"/>
    </row>
    <row r="250" spans="1:45" s="32" customFormat="1" x14ac:dyDescent="0.25">
      <c r="A250" s="120" t="s">
        <v>288</v>
      </c>
      <c r="B250" s="153">
        <f>COUNT(F250:AQ250)</f>
        <v>1</v>
      </c>
      <c r="C250" s="153"/>
      <c r="D250" s="134"/>
      <c r="E250" s="134"/>
      <c r="F250" s="180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>
        <v>2013</v>
      </c>
      <c r="AK250" s="123"/>
      <c r="AL250" s="123"/>
      <c r="AM250" s="123"/>
      <c r="AN250" s="123"/>
      <c r="AO250" s="123"/>
      <c r="AP250" s="123"/>
      <c r="AQ250" s="123"/>
      <c r="AR250" s="123"/>
      <c r="AS250" s="125"/>
    </row>
    <row r="251" spans="1:45" x14ac:dyDescent="0.25">
      <c r="A251" s="118" t="s">
        <v>234</v>
      </c>
      <c r="B251" s="153">
        <f t="shared" ref="B251:B255" si="6">COUNT(F251:AQ251)</f>
        <v>2</v>
      </c>
      <c r="C251" s="110"/>
      <c r="D251" s="111"/>
      <c r="E251" s="111"/>
      <c r="F251" s="186"/>
      <c r="G251" s="114"/>
      <c r="H251" s="137"/>
      <c r="I251" s="137"/>
      <c r="J251" s="137"/>
      <c r="K251" s="137"/>
      <c r="L251" s="137"/>
      <c r="M251" s="137"/>
      <c r="N251" s="113"/>
      <c r="O251" s="137"/>
      <c r="P251" s="137"/>
      <c r="Q251" s="137"/>
      <c r="R251" s="137"/>
      <c r="S251" s="137"/>
      <c r="T251" s="137"/>
      <c r="U251" s="116"/>
      <c r="V251" s="137"/>
      <c r="W251" s="137"/>
      <c r="X251" s="137"/>
      <c r="Y251" s="137"/>
      <c r="Z251" s="137"/>
      <c r="AA251" s="137"/>
      <c r="AB251" s="137"/>
      <c r="AC251" s="113">
        <v>2006</v>
      </c>
      <c r="AD251" s="116"/>
      <c r="AE251" s="137"/>
      <c r="AF251" s="137"/>
      <c r="AG251" s="137">
        <v>2010</v>
      </c>
      <c r="AH251" s="137"/>
      <c r="AI251" s="137"/>
      <c r="AJ251" s="137"/>
      <c r="AK251" s="137"/>
      <c r="AL251" s="137"/>
      <c r="AM251" s="137"/>
      <c r="AN251" s="137"/>
      <c r="AO251" s="137"/>
      <c r="AP251" s="137"/>
      <c r="AQ251" s="137"/>
      <c r="AR251" s="137"/>
      <c r="AS251" s="139"/>
    </row>
    <row r="252" spans="1:45" x14ac:dyDescent="0.25">
      <c r="A252" s="118" t="s">
        <v>287</v>
      </c>
      <c r="B252" s="153">
        <f t="shared" si="6"/>
        <v>1</v>
      </c>
      <c r="C252" s="110"/>
      <c r="D252" s="111"/>
      <c r="E252" s="111"/>
      <c r="F252" s="186"/>
      <c r="G252" s="114"/>
      <c r="H252" s="137"/>
      <c r="I252" s="137"/>
      <c r="J252" s="137"/>
      <c r="K252" s="137"/>
      <c r="L252" s="137"/>
      <c r="M252" s="137"/>
      <c r="N252" s="113"/>
      <c r="O252" s="137"/>
      <c r="P252" s="137"/>
      <c r="Q252" s="137"/>
      <c r="R252" s="137"/>
      <c r="S252" s="137"/>
      <c r="T252" s="137"/>
      <c r="U252" s="116"/>
      <c r="V252" s="137"/>
      <c r="W252" s="137"/>
      <c r="X252" s="137"/>
      <c r="Y252" s="137"/>
      <c r="Z252" s="137"/>
      <c r="AA252" s="137"/>
      <c r="AB252" s="137"/>
      <c r="AC252" s="113"/>
      <c r="AD252" s="116"/>
      <c r="AE252" s="137"/>
      <c r="AF252" s="137"/>
      <c r="AG252" s="137"/>
      <c r="AH252" s="137"/>
      <c r="AI252" s="137"/>
      <c r="AJ252" s="113">
        <v>2013</v>
      </c>
      <c r="AK252" s="137"/>
      <c r="AL252" s="137"/>
      <c r="AM252" s="137"/>
      <c r="AN252" s="137"/>
      <c r="AO252" s="137"/>
      <c r="AP252" s="137"/>
      <c r="AQ252" s="137"/>
      <c r="AR252" s="137"/>
      <c r="AS252" s="139"/>
    </row>
    <row r="253" spans="1:45" x14ac:dyDescent="0.25">
      <c r="A253" s="118" t="s">
        <v>235</v>
      </c>
      <c r="B253" s="153">
        <f t="shared" si="6"/>
        <v>3</v>
      </c>
      <c r="C253" s="110"/>
      <c r="D253" s="111"/>
      <c r="E253" s="111"/>
      <c r="F253" s="186"/>
      <c r="G253" s="114"/>
      <c r="H253" s="137"/>
      <c r="I253" s="137"/>
      <c r="J253" s="137"/>
      <c r="K253" s="137"/>
      <c r="L253" s="137"/>
      <c r="M253" s="137"/>
      <c r="N253" s="113"/>
      <c r="O253" s="137"/>
      <c r="P253" s="137"/>
      <c r="Q253" s="137"/>
      <c r="R253" s="137"/>
      <c r="S253" s="137"/>
      <c r="T253" s="137"/>
      <c r="U253" s="116"/>
      <c r="V253" s="137"/>
      <c r="W253" s="137"/>
      <c r="X253" s="137"/>
      <c r="Y253" s="137"/>
      <c r="Z253" s="137"/>
      <c r="AA253" s="137"/>
      <c r="AB253" s="137"/>
      <c r="AC253" s="137">
        <v>2006</v>
      </c>
      <c r="AD253" s="116"/>
      <c r="AE253" s="137"/>
      <c r="AF253" s="137"/>
      <c r="AG253" s="137"/>
      <c r="AH253" s="137"/>
      <c r="AI253" s="137">
        <v>2012</v>
      </c>
      <c r="AJ253" s="137"/>
      <c r="AK253" s="113">
        <v>2014</v>
      </c>
      <c r="AL253" s="137"/>
      <c r="AM253" s="137"/>
      <c r="AN253" s="137"/>
      <c r="AO253" s="137"/>
      <c r="AP253" s="137"/>
      <c r="AQ253" s="137"/>
      <c r="AR253" s="137"/>
      <c r="AS253" s="139"/>
    </row>
    <row r="254" spans="1:45" x14ac:dyDescent="0.25">
      <c r="A254" s="118" t="s">
        <v>376</v>
      </c>
      <c r="B254" s="153">
        <f t="shared" si="6"/>
        <v>1</v>
      </c>
      <c r="C254" s="110"/>
      <c r="D254" s="111"/>
      <c r="E254" s="111"/>
      <c r="F254" s="186"/>
      <c r="G254" s="114"/>
      <c r="H254" s="137"/>
      <c r="I254" s="137"/>
      <c r="J254" s="137"/>
      <c r="K254" s="137"/>
      <c r="L254" s="137"/>
      <c r="M254" s="137"/>
      <c r="N254" s="113"/>
      <c r="O254" s="137"/>
      <c r="P254" s="137"/>
      <c r="Q254" s="137"/>
      <c r="R254" s="137"/>
      <c r="S254" s="137"/>
      <c r="T254" s="137"/>
      <c r="U254" s="116"/>
      <c r="V254" s="137"/>
      <c r="W254" s="137"/>
      <c r="X254" s="137"/>
      <c r="Y254" s="137"/>
      <c r="Z254" s="137"/>
      <c r="AA254" s="137"/>
      <c r="AB254" s="137"/>
      <c r="AC254" s="137"/>
      <c r="AD254" s="116"/>
      <c r="AE254" s="137"/>
      <c r="AF254" s="137"/>
      <c r="AG254" s="137"/>
      <c r="AH254" s="137"/>
      <c r="AI254" s="137"/>
      <c r="AJ254" s="137"/>
      <c r="AK254" s="113"/>
      <c r="AL254" s="137"/>
      <c r="AM254" s="137"/>
      <c r="AN254" s="137"/>
      <c r="AO254" s="137">
        <v>2018</v>
      </c>
      <c r="AP254" s="137"/>
      <c r="AQ254" s="137"/>
      <c r="AR254" s="137"/>
      <c r="AS254" s="139"/>
    </row>
    <row r="255" spans="1:45" x14ac:dyDescent="0.25">
      <c r="A255" s="118" t="s">
        <v>264</v>
      </c>
      <c r="B255" s="153">
        <f t="shared" si="6"/>
        <v>4</v>
      </c>
      <c r="C255" s="110"/>
      <c r="D255" s="111"/>
      <c r="E255" s="111"/>
      <c r="F255" s="186"/>
      <c r="G255" s="114"/>
      <c r="H255" s="137"/>
      <c r="I255" s="137"/>
      <c r="J255" s="137"/>
      <c r="K255" s="137"/>
      <c r="L255" s="137"/>
      <c r="M255" s="137"/>
      <c r="N255" s="113"/>
      <c r="O255" s="137"/>
      <c r="P255" s="137"/>
      <c r="Q255" s="137"/>
      <c r="R255" s="137"/>
      <c r="S255" s="137"/>
      <c r="T255" s="137"/>
      <c r="U255" s="116"/>
      <c r="V255" s="137"/>
      <c r="W255" s="137"/>
      <c r="X255" s="137"/>
      <c r="Y255" s="137"/>
      <c r="Z255" s="137"/>
      <c r="AA255" s="137"/>
      <c r="AB255" s="137"/>
      <c r="AC255" s="137"/>
      <c r="AD255" s="116"/>
      <c r="AE255" s="137"/>
      <c r="AF255" s="137"/>
      <c r="AG255" s="113">
        <v>2010</v>
      </c>
      <c r="AH255" s="137"/>
      <c r="AI255" s="113">
        <v>2012</v>
      </c>
      <c r="AJ255" s="137"/>
      <c r="AK255" s="137">
        <v>2014</v>
      </c>
      <c r="AL255" s="137"/>
      <c r="AM255" s="137"/>
      <c r="AN255" s="137"/>
      <c r="AO255" s="113">
        <v>2018</v>
      </c>
      <c r="AP255" s="137"/>
      <c r="AQ255" s="137"/>
      <c r="AR255" s="137"/>
      <c r="AS255" s="139"/>
    </row>
    <row r="256" spans="1:45" x14ac:dyDescent="0.25">
      <c r="A256" s="102" t="s">
        <v>227</v>
      </c>
      <c r="B256" s="103">
        <f>COUNT(B250:B255)</f>
        <v>6</v>
      </c>
      <c r="C256" s="104"/>
      <c r="D256" s="105"/>
      <c r="E256" s="105"/>
      <c r="F256" s="187"/>
      <c r="G256" s="84"/>
      <c r="H256" s="48"/>
      <c r="I256" s="48"/>
      <c r="J256" s="48"/>
      <c r="K256" s="48"/>
      <c r="L256" s="48"/>
      <c r="M256" s="48"/>
      <c r="N256" s="78"/>
      <c r="O256" s="48"/>
      <c r="P256" s="48"/>
      <c r="Q256" s="48"/>
      <c r="R256" s="48"/>
      <c r="S256" s="48"/>
      <c r="T256" s="48"/>
      <c r="U256" s="86"/>
      <c r="V256" s="48"/>
      <c r="W256" s="48"/>
      <c r="X256" s="48"/>
      <c r="Y256" s="48"/>
      <c r="Z256" s="48"/>
      <c r="AA256" s="48"/>
      <c r="AB256" s="48"/>
      <c r="AC256" s="48"/>
      <c r="AD256" s="86"/>
      <c r="AE256" s="48"/>
      <c r="AF256" s="48"/>
      <c r="AG256" s="78"/>
      <c r="AH256" s="48"/>
      <c r="AI256" s="78"/>
      <c r="AJ256" s="48"/>
      <c r="AK256" s="48"/>
      <c r="AL256" s="48"/>
      <c r="AM256" s="48"/>
      <c r="AN256" s="48"/>
      <c r="AO256" s="48"/>
      <c r="AP256" s="48"/>
      <c r="AQ256" s="48"/>
      <c r="AR256" s="48"/>
      <c r="AS256" s="93"/>
    </row>
    <row r="257" spans="1:45" x14ac:dyDescent="0.25">
      <c r="A257" s="88"/>
      <c r="B257" s="15"/>
      <c r="C257" s="15"/>
      <c r="D257" s="16"/>
      <c r="E257" s="16"/>
      <c r="F257" s="187"/>
      <c r="G257" s="84"/>
      <c r="H257" s="48"/>
      <c r="I257" s="48"/>
      <c r="J257" s="48"/>
      <c r="K257" s="48"/>
      <c r="L257" s="48"/>
      <c r="M257" s="48"/>
      <c r="N257" s="78"/>
      <c r="O257" s="48"/>
      <c r="P257" s="48"/>
      <c r="Q257" s="48"/>
      <c r="R257" s="48"/>
      <c r="S257" s="48"/>
      <c r="T257" s="48"/>
      <c r="U257" s="86"/>
      <c r="V257" s="48"/>
      <c r="W257" s="48"/>
      <c r="X257" s="48"/>
      <c r="Y257" s="48"/>
      <c r="Z257" s="48"/>
      <c r="AA257" s="48"/>
      <c r="AB257" s="48"/>
      <c r="AC257" s="48"/>
      <c r="AD257" s="86"/>
      <c r="AE257" s="48"/>
      <c r="AF257" s="48"/>
      <c r="AG257" s="78"/>
      <c r="AH257" s="48"/>
      <c r="AI257" s="78"/>
      <c r="AJ257" s="48"/>
      <c r="AK257" s="48"/>
      <c r="AL257" s="48"/>
      <c r="AM257" s="48"/>
      <c r="AN257" s="48"/>
      <c r="AO257" s="48"/>
      <c r="AP257" s="48"/>
      <c r="AQ257" s="48"/>
      <c r="AR257" s="48"/>
      <c r="AS257" s="93"/>
    </row>
    <row r="258" spans="1:45" s="2" customFormat="1" x14ac:dyDescent="0.25">
      <c r="A258" s="80" t="s">
        <v>284</v>
      </c>
      <c r="B258" s="24"/>
      <c r="C258" s="24"/>
      <c r="D258" s="21"/>
      <c r="E258" s="21"/>
      <c r="F258" s="188"/>
      <c r="G258" s="25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81"/>
    </row>
    <row r="259" spans="1:45" x14ac:dyDescent="0.25">
      <c r="A259" s="129" t="s">
        <v>355</v>
      </c>
      <c r="B259" s="107">
        <f>COUNT(F259:AS259)</f>
        <v>8</v>
      </c>
      <c r="C259" s="107"/>
      <c r="D259" s="108"/>
      <c r="E259" s="173">
        <v>2</v>
      </c>
      <c r="F259" s="186"/>
      <c r="G259" s="114"/>
      <c r="H259" s="137"/>
      <c r="I259" s="137"/>
      <c r="J259" s="137"/>
      <c r="K259" s="137"/>
      <c r="L259" s="137"/>
      <c r="M259" s="137"/>
      <c r="N259" s="113"/>
      <c r="O259" s="137"/>
      <c r="P259" s="137"/>
      <c r="Q259" s="137"/>
      <c r="R259" s="137"/>
      <c r="S259" s="137"/>
      <c r="T259" s="137"/>
      <c r="U259" s="116"/>
      <c r="V259" s="137"/>
      <c r="W259" s="137"/>
      <c r="X259" s="137"/>
      <c r="Y259" s="137"/>
      <c r="Z259" s="137"/>
      <c r="AA259" s="137"/>
      <c r="AB259" s="137"/>
      <c r="AC259" s="137"/>
      <c r="AD259" s="116"/>
      <c r="AE259" s="137"/>
      <c r="AF259" s="137"/>
      <c r="AG259" s="113"/>
      <c r="AH259" s="137"/>
      <c r="AI259" s="113">
        <v>2012</v>
      </c>
      <c r="AJ259" s="113">
        <v>2013</v>
      </c>
      <c r="AK259" s="113">
        <v>2014</v>
      </c>
      <c r="AL259" s="113">
        <v>2015</v>
      </c>
      <c r="AM259" s="114">
        <v>2016</v>
      </c>
      <c r="AN259" s="114">
        <v>2017</v>
      </c>
      <c r="AO259" s="137"/>
      <c r="AP259" s="137">
        <v>2019</v>
      </c>
      <c r="AQ259" s="137"/>
      <c r="AR259" s="137"/>
      <c r="AS259" s="228">
        <v>2023</v>
      </c>
    </row>
    <row r="260" spans="1:45" x14ac:dyDescent="0.25">
      <c r="A260" s="118" t="s">
        <v>356</v>
      </c>
      <c r="B260" s="110">
        <f>COUNT(F260:AS260)</f>
        <v>8</v>
      </c>
      <c r="C260" s="110"/>
      <c r="D260" s="111"/>
      <c r="E260" s="171">
        <v>2</v>
      </c>
      <c r="F260" s="186"/>
      <c r="G260" s="114"/>
      <c r="H260" s="137"/>
      <c r="I260" s="137"/>
      <c r="J260" s="137"/>
      <c r="K260" s="137"/>
      <c r="L260" s="137"/>
      <c r="M260" s="137"/>
      <c r="N260" s="113"/>
      <c r="O260" s="137"/>
      <c r="P260" s="137"/>
      <c r="Q260" s="137"/>
      <c r="R260" s="137"/>
      <c r="S260" s="137"/>
      <c r="T260" s="137"/>
      <c r="U260" s="116"/>
      <c r="V260" s="137"/>
      <c r="W260" s="137"/>
      <c r="X260" s="137"/>
      <c r="Y260" s="137"/>
      <c r="Z260" s="137"/>
      <c r="AA260" s="137"/>
      <c r="AB260" s="137"/>
      <c r="AC260" s="137"/>
      <c r="AD260" s="116"/>
      <c r="AE260" s="137"/>
      <c r="AF260" s="137"/>
      <c r="AG260" s="113"/>
      <c r="AH260" s="137"/>
      <c r="AI260" s="112">
        <v>2012</v>
      </c>
      <c r="AJ260" s="137">
        <v>2013</v>
      </c>
      <c r="AK260" s="137">
        <v>2014</v>
      </c>
      <c r="AL260" s="137">
        <v>2015</v>
      </c>
      <c r="AM260" s="119">
        <v>2016</v>
      </c>
      <c r="AN260" s="119">
        <v>2017</v>
      </c>
      <c r="AO260" s="137"/>
      <c r="AP260" s="113">
        <v>2019</v>
      </c>
      <c r="AQ260" s="137"/>
      <c r="AR260" s="137"/>
      <c r="AS260" s="139">
        <v>2023</v>
      </c>
    </row>
    <row r="261" spans="1:45" x14ac:dyDescent="0.25">
      <c r="A261" s="89" t="s">
        <v>227</v>
      </c>
      <c r="B261" s="63">
        <f>COUNT(B259:B260)</f>
        <v>2</v>
      </c>
      <c r="C261" s="68"/>
      <c r="D261" s="69"/>
      <c r="E261" s="172">
        <v>2</v>
      </c>
      <c r="F261" s="187"/>
      <c r="G261" s="84"/>
      <c r="H261" s="48"/>
      <c r="I261" s="48"/>
      <c r="J261" s="48"/>
      <c r="K261" s="48"/>
      <c r="L261" s="48"/>
      <c r="M261" s="48"/>
      <c r="N261" s="78"/>
      <c r="O261" s="48"/>
      <c r="P261" s="48"/>
      <c r="Q261" s="48"/>
      <c r="R261" s="48"/>
      <c r="S261" s="48"/>
      <c r="T261" s="48"/>
      <c r="U261" s="86"/>
      <c r="V261" s="48"/>
      <c r="W261" s="48"/>
      <c r="X261" s="48"/>
      <c r="Y261" s="48"/>
      <c r="Z261" s="48"/>
      <c r="AA261" s="48"/>
      <c r="AB261" s="48"/>
      <c r="AC261" s="48"/>
      <c r="AD261" s="86"/>
      <c r="AE261" s="48"/>
      <c r="AF261" s="48"/>
      <c r="AG261" s="78"/>
      <c r="AH261" s="48"/>
      <c r="AI261" s="78"/>
      <c r="AJ261" s="78"/>
      <c r="AK261" s="78"/>
      <c r="AL261" s="78"/>
      <c r="AM261" s="84"/>
      <c r="AN261" s="48"/>
      <c r="AO261" s="48"/>
      <c r="AP261" s="48"/>
      <c r="AQ261" s="48"/>
      <c r="AR261" s="48"/>
      <c r="AS261" s="93"/>
    </row>
    <row r="262" spans="1:45" x14ac:dyDescent="0.25">
      <c r="A262" s="88"/>
      <c r="B262" s="15"/>
      <c r="C262" s="15"/>
      <c r="D262" s="16"/>
      <c r="E262" s="16"/>
      <c r="F262" s="187"/>
      <c r="G262" s="84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86"/>
      <c r="V262" s="48"/>
      <c r="W262" s="48"/>
      <c r="X262" s="48"/>
      <c r="Y262" s="48"/>
      <c r="Z262" s="48"/>
      <c r="AA262" s="48"/>
      <c r="AB262" s="48"/>
      <c r="AC262" s="48"/>
      <c r="AD262" s="86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93"/>
    </row>
    <row r="263" spans="1:45" s="2" customFormat="1" x14ac:dyDescent="0.25">
      <c r="A263" s="80" t="s">
        <v>32</v>
      </c>
      <c r="B263" s="24"/>
      <c r="C263" s="24"/>
      <c r="D263" s="21"/>
      <c r="E263" s="21"/>
      <c r="F263" s="188"/>
      <c r="G263" s="25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81"/>
    </row>
    <row r="264" spans="1:45" x14ac:dyDescent="0.25">
      <c r="A264" s="118" t="s">
        <v>33</v>
      </c>
      <c r="B264" s="110">
        <f t="shared" si="4"/>
        <v>7</v>
      </c>
      <c r="C264" s="110"/>
      <c r="D264" s="111"/>
      <c r="E264" s="111"/>
      <c r="F264" s="182"/>
      <c r="G264" s="142">
        <v>1984</v>
      </c>
      <c r="H264" s="113">
        <v>1985</v>
      </c>
      <c r="I264" s="137"/>
      <c r="J264" s="137"/>
      <c r="K264" s="137"/>
      <c r="L264" s="137"/>
      <c r="M264" s="137"/>
      <c r="N264" s="137"/>
      <c r="O264" s="137"/>
      <c r="P264" s="113">
        <v>1993</v>
      </c>
      <c r="Q264" s="137"/>
      <c r="R264" s="137"/>
      <c r="S264" s="137"/>
      <c r="T264" s="137"/>
      <c r="U264" s="116"/>
      <c r="V264" s="113">
        <v>1999</v>
      </c>
      <c r="W264" s="113">
        <v>2000</v>
      </c>
      <c r="X264" s="113">
        <v>2001</v>
      </c>
      <c r="Y264" s="137"/>
      <c r="Z264" s="113">
        <v>2003</v>
      </c>
      <c r="AA264" s="137"/>
      <c r="AB264" s="137"/>
      <c r="AC264" s="137"/>
      <c r="AD264" s="116"/>
      <c r="AE264" s="137"/>
      <c r="AF264" s="137"/>
      <c r="AG264" s="137"/>
      <c r="AH264" s="137"/>
      <c r="AI264" s="137"/>
      <c r="AJ264" s="137"/>
      <c r="AK264" s="137"/>
      <c r="AL264" s="137"/>
      <c r="AM264" s="137"/>
      <c r="AN264" s="137"/>
      <c r="AO264" s="137"/>
      <c r="AP264" s="137"/>
      <c r="AQ264" s="137"/>
      <c r="AR264" s="137"/>
      <c r="AS264" s="139"/>
    </row>
    <row r="265" spans="1:45" x14ac:dyDescent="0.25">
      <c r="A265" s="129" t="s">
        <v>205</v>
      </c>
      <c r="B265" s="107">
        <f t="shared" si="4"/>
        <v>7</v>
      </c>
      <c r="C265" s="107"/>
      <c r="D265" s="108"/>
      <c r="E265" s="108"/>
      <c r="F265" s="182"/>
      <c r="G265" s="147">
        <v>1984</v>
      </c>
      <c r="H265" s="137">
        <v>1985</v>
      </c>
      <c r="I265" s="137"/>
      <c r="J265" s="137"/>
      <c r="K265" s="137"/>
      <c r="L265" s="137"/>
      <c r="M265" s="137"/>
      <c r="N265" s="137"/>
      <c r="O265" s="137"/>
      <c r="P265" s="137">
        <v>1993</v>
      </c>
      <c r="Q265" s="137"/>
      <c r="R265" s="137"/>
      <c r="S265" s="137"/>
      <c r="T265" s="137"/>
      <c r="U265" s="116"/>
      <c r="V265" s="137">
        <v>1999</v>
      </c>
      <c r="W265" s="137">
        <v>2000</v>
      </c>
      <c r="X265" s="137">
        <v>2001</v>
      </c>
      <c r="Y265" s="137"/>
      <c r="Z265" s="137">
        <v>2003</v>
      </c>
      <c r="AA265" s="137"/>
      <c r="AB265" s="137"/>
      <c r="AC265" s="137"/>
      <c r="AD265" s="116"/>
      <c r="AE265" s="137"/>
      <c r="AF265" s="137"/>
      <c r="AG265" s="137"/>
      <c r="AH265" s="137"/>
      <c r="AI265" s="137"/>
      <c r="AJ265" s="137"/>
      <c r="AK265" s="137"/>
      <c r="AL265" s="137"/>
      <c r="AM265" s="137"/>
      <c r="AN265" s="137"/>
      <c r="AO265" s="137"/>
      <c r="AP265" s="137"/>
      <c r="AQ265" s="137"/>
      <c r="AR265" s="137"/>
      <c r="AS265" s="139"/>
    </row>
    <row r="266" spans="1:45" x14ac:dyDescent="0.25">
      <c r="A266" s="89" t="s">
        <v>227</v>
      </c>
      <c r="B266" s="63">
        <f>COUNT(B264:B265)</f>
        <v>2</v>
      </c>
      <c r="C266" s="68"/>
      <c r="D266" s="69"/>
      <c r="E266" s="69"/>
      <c r="F266" s="187"/>
      <c r="G266" s="84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86"/>
      <c r="V266" s="48"/>
      <c r="W266" s="48"/>
      <c r="X266" s="48"/>
      <c r="Y266" s="48"/>
      <c r="Z266" s="48"/>
      <c r="AA266" s="48"/>
      <c r="AB266" s="48"/>
      <c r="AC266" s="48"/>
      <c r="AD266" s="86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93"/>
    </row>
    <row r="267" spans="1:45" x14ac:dyDescent="0.25">
      <c r="A267" s="88"/>
      <c r="B267" s="15"/>
      <c r="C267" s="15"/>
      <c r="D267" s="16"/>
      <c r="E267" s="16"/>
      <c r="F267" s="55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86"/>
      <c r="V267" s="48"/>
      <c r="W267" s="48"/>
      <c r="X267" s="48"/>
      <c r="Y267" s="48"/>
      <c r="Z267" s="48"/>
      <c r="AA267" s="48"/>
      <c r="AB267" s="48"/>
      <c r="AC267" s="48"/>
      <c r="AD267" s="86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93"/>
    </row>
    <row r="268" spans="1:45" x14ac:dyDescent="0.25">
      <c r="A268" s="80" t="s">
        <v>117</v>
      </c>
      <c r="B268" s="20"/>
      <c r="C268" s="20"/>
      <c r="D268" s="23"/>
      <c r="E268" s="23"/>
      <c r="F268" s="181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91"/>
    </row>
    <row r="269" spans="1:45" s="3" customFormat="1" x14ac:dyDescent="0.25">
      <c r="A269" s="109" t="s">
        <v>76</v>
      </c>
      <c r="B269" s="110">
        <f t="shared" si="4"/>
        <v>2</v>
      </c>
      <c r="C269" s="133"/>
      <c r="D269" s="140"/>
      <c r="E269" s="140"/>
      <c r="F269" s="178"/>
      <c r="G269" s="112"/>
      <c r="H269" s="112"/>
      <c r="I269" s="112"/>
      <c r="J269" s="112"/>
      <c r="K269" s="112"/>
      <c r="L269" s="112">
        <v>1989</v>
      </c>
      <c r="M269" s="112">
        <v>1990</v>
      </c>
      <c r="N269" s="112"/>
      <c r="O269" s="112"/>
      <c r="P269" s="112"/>
      <c r="Q269" s="112"/>
      <c r="R269" s="112"/>
      <c r="S269" s="112"/>
      <c r="T269" s="112"/>
      <c r="U269" s="116"/>
      <c r="V269" s="112"/>
      <c r="W269" s="112"/>
      <c r="X269" s="112"/>
      <c r="Y269" s="112"/>
      <c r="Z269" s="112"/>
      <c r="AA269" s="112"/>
      <c r="AB269" s="112"/>
      <c r="AC269" s="112"/>
      <c r="AD269" s="116"/>
      <c r="AE269" s="112"/>
      <c r="AF269" s="112"/>
      <c r="AG269" s="112"/>
      <c r="AH269" s="112"/>
      <c r="AI269" s="112"/>
      <c r="AJ269" s="112"/>
      <c r="AK269" s="112"/>
      <c r="AL269" s="112"/>
      <c r="AM269" s="112"/>
      <c r="AN269" s="112"/>
      <c r="AO269" s="112"/>
      <c r="AP269" s="112"/>
      <c r="AQ269" s="112"/>
      <c r="AR269" s="112"/>
      <c r="AS269" s="117"/>
    </row>
    <row r="270" spans="1:45" s="3" customFormat="1" x14ac:dyDescent="0.25">
      <c r="A270" s="109" t="s">
        <v>226</v>
      </c>
      <c r="B270" s="110">
        <f t="shared" si="4"/>
        <v>2</v>
      </c>
      <c r="C270" s="133"/>
      <c r="D270" s="140"/>
      <c r="E270" s="140"/>
      <c r="F270" s="178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6"/>
      <c r="V270" s="112"/>
      <c r="W270" s="112"/>
      <c r="X270" s="112"/>
      <c r="Y270" s="112"/>
      <c r="Z270" s="112"/>
      <c r="AA270" s="112">
        <v>2004</v>
      </c>
      <c r="AB270" s="112"/>
      <c r="AC270" s="112"/>
      <c r="AD270" s="116"/>
      <c r="AE270" s="112"/>
      <c r="AF270" s="112"/>
      <c r="AG270" s="112"/>
      <c r="AH270" s="112">
        <v>2011</v>
      </c>
      <c r="AI270" s="112"/>
      <c r="AJ270" s="112"/>
      <c r="AK270" s="112"/>
      <c r="AL270" s="112"/>
      <c r="AM270" s="112"/>
      <c r="AN270" s="112"/>
      <c r="AO270" s="112"/>
      <c r="AP270" s="112"/>
      <c r="AQ270" s="112"/>
      <c r="AR270" s="112"/>
      <c r="AS270" s="117"/>
    </row>
    <row r="271" spans="1:45" s="3" customFormat="1" x14ac:dyDescent="0.25">
      <c r="A271" s="109" t="s">
        <v>510</v>
      </c>
      <c r="B271" s="110">
        <f t="shared" si="4"/>
        <v>1</v>
      </c>
      <c r="C271" s="133"/>
      <c r="D271" s="140"/>
      <c r="E271" s="140"/>
      <c r="F271" s="178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6"/>
      <c r="V271" s="112"/>
      <c r="W271" s="112"/>
      <c r="X271" s="112"/>
      <c r="Y271" s="112"/>
      <c r="Z271" s="112"/>
      <c r="AA271" s="112"/>
      <c r="AB271" s="112"/>
      <c r="AC271" s="112"/>
      <c r="AD271" s="116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/>
      <c r="AQ271" s="112"/>
      <c r="AR271" s="112"/>
      <c r="AS271" s="117">
        <v>2023</v>
      </c>
    </row>
    <row r="272" spans="1:45" s="3" customFormat="1" x14ac:dyDescent="0.25">
      <c r="A272" s="109" t="s">
        <v>95</v>
      </c>
      <c r="B272" s="110">
        <f t="shared" si="4"/>
        <v>24</v>
      </c>
      <c r="C272" s="143">
        <v>4</v>
      </c>
      <c r="D272" s="136">
        <v>5</v>
      </c>
      <c r="E272" s="171">
        <v>1</v>
      </c>
      <c r="F272" s="178"/>
      <c r="G272" s="112"/>
      <c r="H272" s="112"/>
      <c r="I272" s="112"/>
      <c r="J272" s="112"/>
      <c r="K272" s="112"/>
      <c r="L272" s="112"/>
      <c r="M272" s="112"/>
      <c r="N272" s="112"/>
      <c r="O272" s="112">
        <v>1992</v>
      </c>
      <c r="P272" s="112"/>
      <c r="Q272" s="112">
        <v>1994</v>
      </c>
      <c r="R272" s="112">
        <v>1995</v>
      </c>
      <c r="S272" s="112">
        <v>1996</v>
      </c>
      <c r="T272" s="112"/>
      <c r="U272" s="116">
        <v>1998</v>
      </c>
      <c r="V272" s="112"/>
      <c r="W272" s="113">
        <v>2000</v>
      </c>
      <c r="X272" s="113">
        <v>2001</v>
      </c>
      <c r="Y272" s="113">
        <v>2002</v>
      </c>
      <c r="Z272" s="113">
        <v>2003</v>
      </c>
      <c r="AA272" s="112"/>
      <c r="AB272" s="112"/>
      <c r="AC272" s="157">
        <v>2006</v>
      </c>
      <c r="AD272" s="116"/>
      <c r="AE272" s="113">
        <v>2008</v>
      </c>
      <c r="AF272" s="138">
        <v>2009</v>
      </c>
      <c r="AG272" s="145">
        <v>2010</v>
      </c>
      <c r="AH272" s="113">
        <v>2011</v>
      </c>
      <c r="AI272" s="138">
        <v>2012</v>
      </c>
      <c r="AJ272" s="114">
        <v>2013</v>
      </c>
      <c r="AK272" s="113">
        <v>2014</v>
      </c>
      <c r="AL272" s="145">
        <v>2015</v>
      </c>
      <c r="AM272" s="145">
        <v>2016</v>
      </c>
      <c r="AN272" s="138">
        <v>2017</v>
      </c>
      <c r="AO272" s="113">
        <v>2018</v>
      </c>
      <c r="AP272" s="138">
        <v>2019</v>
      </c>
      <c r="AQ272" s="145">
        <v>2021</v>
      </c>
      <c r="AR272" s="138">
        <v>2022</v>
      </c>
      <c r="AS272" s="230"/>
    </row>
    <row r="273" spans="1:45" s="3" customFormat="1" x14ac:dyDescent="0.25">
      <c r="A273" s="109" t="s">
        <v>66</v>
      </c>
      <c r="B273" s="110">
        <f t="shared" si="4"/>
        <v>7</v>
      </c>
      <c r="C273" s="143"/>
      <c r="D273" s="136"/>
      <c r="E273" s="171"/>
      <c r="F273" s="178"/>
      <c r="G273" s="112"/>
      <c r="H273" s="112"/>
      <c r="I273" s="112"/>
      <c r="J273" s="112"/>
      <c r="K273" s="113">
        <v>1988</v>
      </c>
      <c r="L273" s="112"/>
      <c r="M273" s="112"/>
      <c r="N273" s="112"/>
      <c r="O273" s="112"/>
      <c r="P273" s="112">
        <v>1993</v>
      </c>
      <c r="Q273" s="112">
        <v>1994</v>
      </c>
      <c r="R273" s="112">
        <v>1995</v>
      </c>
      <c r="S273" s="113">
        <v>1996</v>
      </c>
      <c r="T273" s="112"/>
      <c r="U273" s="128">
        <v>1998</v>
      </c>
      <c r="V273" s="113">
        <v>1999</v>
      </c>
      <c r="W273" s="112"/>
      <c r="X273" s="112"/>
      <c r="Y273" s="112"/>
      <c r="Z273" s="112"/>
      <c r="AA273" s="112"/>
      <c r="AB273" s="112"/>
      <c r="AC273" s="112"/>
      <c r="AD273" s="128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7"/>
    </row>
    <row r="274" spans="1:45" s="3" customFormat="1" x14ac:dyDescent="0.25">
      <c r="A274" s="109" t="s">
        <v>281</v>
      </c>
      <c r="B274" s="110">
        <f t="shared" si="4"/>
        <v>2</v>
      </c>
      <c r="C274" s="143"/>
      <c r="D274" s="136"/>
      <c r="E274" s="171"/>
      <c r="F274" s="178"/>
      <c r="G274" s="112"/>
      <c r="H274" s="112"/>
      <c r="I274" s="112"/>
      <c r="J274" s="112"/>
      <c r="K274" s="113"/>
      <c r="L274" s="112"/>
      <c r="M274" s="112"/>
      <c r="N274" s="112"/>
      <c r="O274" s="112"/>
      <c r="P274" s="112"/>
      <c r="Q274" s="112"/>
      <c r="R274" s="112"/>
      <c r="S274" s="113"/>
      <c r="T274" s="112"/>
      <c r="U274" s="128"/>
      <c r="V274" s="113"/>
      <c r="W274" s="112"/>
      <c r="X274" s="112"/>
      <c r="Y274" s="112"/>
      <c r="Z274" s="112"/>
      <c r="AA274" s="112"/>
      <c r="AB274" s="112"/>
      <c r="AC274" s="112"/>
      <c r="AD274" s="128"/>
      <c r="AE274" s="112"/>
      <c r="AF274" s="112"/>
      <c r="AG274" s="112"/>
      <c r="AH274" s="112"/>
      <c r="AI274" s="112">
        <v>2012</v>
      </c>
      <c r="AJ274" s="112">
        <v>2013</v>
      </c>
      <c r="AK274" s="112"/>
      <c r="AL274" s="112"/>
      <c r="AM274" s="112"/>
      <c r="AN274" s="112"/>
      <c r="AO274" s="112"/>
      <c r="AP274" s="112"/>
      <c r="AQ274" s="112"/>
      <c r="AR274" s="112"/>
      <c r="AS274" s="117"/>
    </row>
    <row r="275" spans="1:45" x14ac:dyDescent="0.25">
      <c r="A275" s="118" t="s">
        <v>7</v>
      </c>
      <c r="B275" s="110">
        <f t="shared" si="4"/>
        <v>2</v>
      </c>
      <c r="C275" s="143"/>
      <c r="D275" s="136"/>
      <c r="E275" s="171">
        <v>1</v>
      </c>
      <c r="F275" s="189">
        <v>1983</v>
      </c>
      <c r="G275" s="137">
        <v>1984</v>
      </c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16"/>
      <c r="V275" s="137"/>
      <c r="W275" s="137"/>
      <c r="X275" s="137"/>
      <c r="Y275" s="137"/>
      <c r="Z275" s="137"/>
      <c r="AA275" s="137"/>
      <c r="AB275" s="137"/>
      <c r="AC275" s="137"/>
      <c r="AD275" s="116"/>
      <c r="AE275" s="137"/>
      <c r="AF275" s="137"/>
      <c r="AG275" s="137"/>
      <c r="AH275" s="137"/>
      <c r="AI275" s="137"/>
      <c r="AJ275" s="137"/>
      <c r="AK275" s="137"/>
      <c r="AL275" s="137"/>
      <c r="AM275" s="137"/>
      <c r="AN275" s="137"/>
      <c r="AO275" s="137"/>
      <c r="AP275" s="137"/>
      <c r="AQ275" s="137"/>
      <c r="AR275" s="137"/>
      <c r="AS275" s="139"/>
    </row>
    <row r="276" spans="1:45" x14ac:dyDescent="0.25">
      <c r="A276" s="118" t="s">
        <v>261</v>
      </c>
      <c r="B276" s="110">
        <f t="shared" si="4"/>
        <v>12</v>
      </c>
      <c r="C276" s="143"/>
      <c r="D276" s="136"/>
      <c r="E276" s="171"/>
      <c r="F276" s="189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16"/>
      <c r="V276" s="137"/>
      <c r="W276" s="137"/>
      <c r="X276" s="137"/>
      <c r="Y276" s="137"/>
      <c r="Z276" s="137"/>
      <c r="AA276" s="137"/>
      <c r="AB276" s="137"/>
      <c r="AC276" s="137"/>
      <c r="AD276" s="116"/>
      <c r="AE276" s="137"/>
      <c r="AF276" s="137"/>
      <c r="AG276" s="137">
        <v>2010</v>
      </c>
      <c r="AH276" s="116">
        <v>2011</v>
      </c>
      <c r="AI276" s="113">
        <v>2012</v>
      </c>
      <c r="AJ276" s="113">
        <v>2013</v>
      </c>
      <c r="AK276" s="113">
        <v>2014</v>
      </c>
      <c r="AL276" s="113">
        <v>2015</v>
      </c>
      <c r="AM276" s="113">
        <v>2016</v>
      </c>
      <c r="AN276" s="113">
        <v>2017</v>
      </c>
      <c r="AO276" s="113">
        <v>2018</v>
      </c>
      <c r="AP276" s="113">
        <v>2019</v>
      </c>
      <c r="AQ276" s="113">
        <v>2021</v>
      </c>
      <c r="AR276" s="113">
        <v>2022</v>
      </c>
      <c r="AS276" s="228"/>
    </row>
    <row r="277" spans="1:45" x14ac:dyDescent="0.25">
      <c r="A277" s="118" t="s">
        <v>298</v>
      </c>
      <c r="B277" s="110">
        <f t="shared" si="4"/>
        <v>2</v>
      </c>
      <c r="C277" s="143"/>
      <c r="D277" s="136"/>
      <c r="E277" s="171"/>
      <c r="F277" s="189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16"/>
      <c r="V277" s="137"/>
      <c r="W277" s="137"/>
      <c r="X277" s="137"/>
      <c r="Y277" s="137"/>
      <c r="Z277" s="137"/>
      <c r="AA277" s="137"/>
      <c r="AB277" s="137"/>
      <c r="AC277" s="137"/>
      <c r="AD277" s="116"/>
      <c r="AE277" s="137"/>
      <c r="AF277" s="137"/>
      <c r="AG277" s="137"/>
      <c r="AH277" s="116"/>
      <c r="AI277" s="113"/>
      <c r="AJ277" s="113"/>
      <c r="AK277" s="137">
        <v>2014</v>
      </c>
      <c r="AL277" s="137"/>
      <c r="AM277" s="137"/>
      <c r="AN277" s="137"/>
      <c r="AO277" s="137">
        <v>2018</v>
      </c>
      <c r="AP277" s="137"/>
      <c r="AQ277" s="137"/>
      <c r="AR277" s="137"/>
      <c r="AS277" s="139"/>
    </row>
    <row r="278" spans="1:45" x14ac:dyDescent="0.25">
      <c r="A278" s="118" t="s">
        <v>129</v>
      </c>
      <c r="B278" s="110">
        <f t="shared" si="4"/>
        <v>3</v>
      </c>
      <c r="C278" s="143"/>
      <c r="D278" s="136"/>
      <c r="E278" s="171"/>
      <c r="F278" s="189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13">
        <v>1995</v>
      </c>
      <c r="S278" s="113">
        <v>1996</v>
      </c>
      <c r="T278" s="137"/>
      <c r="U278" s="128">
        <v>1998</v>
      </c>
      <c r="V278" s="137"/>
      <c r="W278" s="137"/>
      <c r="X278" s="137"/>
      <c r="Y278" s="137"/>
      <c r="Z278" s="137"/>
      <c r="AA278" s="137"/>
      <c r="AB278" s="137"/>
      <c r="AC278" s="137"/>
      <c r="AD278" s="128"/>
      <c r="AE278" s="137"/>
      <c r="AF278" s="137"/>
      <c r="AG278" s="137"/>
      <c r="AH278" s="137"/>
      <c r="AI278" s="137"/>
      <c r="AJ278" s="137"/>
      <c r="AK278" s="137"/>
      <c r="AL278" s="137"/>
      <c r="AM278" s="137"/>
      <c r="AN278" s="137"/>
      <c r="AO278" s="137"/>
      <c r="AP278" s="137"/>
      <c r="AQ278" s="137"/>
      <c r="AR278" s="137"/>
      <c r="AS278" s="139"/>
    </row>
    <row r="279" spans="1:45" x14ac:dyDescent="0.25">
      <c r="A279" s="118" t="s">
        <v>198</v>
      </c>
      <c r="B279" s="110">
        <f t="shared" ref="B279:B298" si="7">COUNT(F279:AS279)</f>
        <v>2</v>
      </c>
      <c r="C279" s="143"/>
      <c r="D279" s="136"/>
      <c r="E279" s="171"/>
      <c r="F279" s="189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13"/>
      <c r="S279" s="113"/>
      <c r="T279" s="137"/>
      <c r="U279" s="128"/>
      <c r="V279" s="137"/>
      <c r="W279" s="137">
        <v>2000</v>
      </c>
      <c r="X279" s="137">
        <v>2001</v>
      </c>
      <c r="Y279" s="137"/>
      <c r="Z279" s="137"/>
      <c r="AA279" s="137"/>
      <c r="AB279" s="137"/>
      <c r="AC279" s="137"/>
      <c r="AD279" s="128"/>
      <c r="AE279" s="137"/>
      <c r="AF279" s="137"/>
      <c r="AG279" s="137"/>
      <c r="AH279" s="137"/>
      <c r="AI279" s="137"/>
      <c r="AJ279" s="137"/>
      <c r="AK279" s="137"/>
      <c r="AL279" s="137"/>
      <c r="AM279" s="137"/>
      <c r="AN279" s="137"/>
      <c r="AO279" s="137"/>
      <c r="AP279" s="137"/>
      <c r="AQ279" s="137"/>
      <c r="AR279" s="137"/>
      <c r="AS279" s="139"/>
    </row>
    <row r="280" spans="1:45" x14ac:dyDescent="0.25">
      <c r="A280" s="118" t="s">
        <v>192</v>
      </c>
      <c r="B280" s="110">
        <f>COUNT(F280:AS280)</f>
        <v>18</v>
      </c>
      <c r="C280" s="143"/>
      <c r="D280" s="136"/>
      <c r="E280" s="171">
        <v>1</v>
      </c>
      <c r="F280" s="189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13"/>
      <c r="S280" s="113"/>
      <c r="T280" s="137"/>
      <c r="U280" s="128"/>
      <c r="V280" s="137">
        <v>1999</v>
      </c>
      <c r="W280" s="113">
        <v>2000</v>
      </c>
      <c r="X280" s="113">
        <v>2001</v>
      </c>
      <c r="Y280" s="114">
        <v>2002</v>
      </c>
      <c r="Z280" s="128">
        <v>2003</v>
      </c>
      <c r="AA280" s="113">
        <v>2004</v>
      </c>
      <c r="AB280" s="113">
        <v>2005</v>
      </c>
      <c r="AC280" s="113">
        <v>2006</v>
      </c>
      <c r="AD280" s="128">
        <v>2007</v>
      </c>
      <c r="AE280" s="113">
        <v>2008</v>
      </c>
      <c r="AF280" s="113">
        <v>2009</v>
      </c>
      <c r="AG280" s="113">
        <v>2010</v>
      </c>
      <c r="AH280" s="128">
        <v>2011</v>
      </c>
      <c r="AI280" s="137">
        <v>2012</v>
      </c>
      <c r="AJ280" s="137">
        <v>2013</v>
      </c>
      <c r="AK280" s="137"/>
      <c r="AL280" s="137"/>
      <c r="AM280" s="137"/>
      <c r="AN280" s="137">
        <v>2017</v>
      </c>
      <c r="AO280" s="137">
        <v>2018</v>
      </c>
      <c r="AP280" s="137">
        <v>2019</v>
      </c>
      <c r="AQ280" s="137"/>
      <c r="AR280" s="137"/>
      <c r="AS280" s="139"/>
    </row>
    <row r="281" spans="1:45" x14ac:dyDescent="0.25">
      <c r="A281" s="118" t="s">
        <v>222</v>
      </c>
      <c r="B281" s="110">
        <f t="shared" si="7"/>
        <v>7</v>
      </c>
      <c r="C281" s="143"/>
      <c r="D281" s="136"/>
      <c r="E281" s="171">
        <v>1</v>
      </c>
      <c r="F281" s="189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13"/>
      <c r="S281" s="113"/>
      <c r="T281" s="137"/>
      <c r="U281" s="128"/>
      <c r="V281" s="137"/>
      <c r="W281" s="113"/>
      <c r="X281" s="113"/>
      <c r="Y281" s="114"/>
      <c r="Z281" s="128"/>
      <c r="AA281" s="137">
        <v>2004</v>
      </c>
      <c r="AB281" s="119">
        <v>2005</v>
      </c>
      <c r="AC281" s="137">
        <v>2006</v>
      </c>
      <c r="AD281" s="116">
        <v>2007</v>
      </c>
      <c r="AE281" s="137"/>
      <c r="AF281" s="137">
        <v>2009</v>
      </c>
      <c r="AG281" s="137"/>
      <c r="AH281" s="137"/>
      <c r="AI281" s="113">
        <v>2012</v>
      </c>
      <c r="AJ281" s="113">
        <v>2013</v>
      </c>
      <c r="AK281" s="137"/>
      <c r="AL281" s="137"/>
      <c r="AM281" s="137"/>
      <c r="AN281" s="137"/>
      <c r="AO281" s="137"/>
      <c r="AP281" s="137"/>
      <c r="AQ281" s="137"/>
      <c r="AR281" s="137"/>
      <c r="AS281" s="139"/>
    </row>
    <row r="282" spans="1:45" x14ac:dyDescent="0.25">
      <c r="A282" s="118" t="s">
        <v>26</v>
      </c>
      <c r="B282" s="110">
        <f t="shared" si="7"/>
        <v>5</v>
      </c>
      <c r="C282" s="143">
        <v>1</v>
      </c>
      <c r="D282" s="136">
        <v>2</v>
      </c>
      <c r="E282" s="171">
        <v>1</v>
      </c>
      <c r="F282" s="182"/>
      <c r="G282" s="144">
        <v>1984</v>
      </c>
      <c r="H282" s="119">
        <v>1985</v>
      </c>
      <c r="I282" s="141">
        <v>1986</v>
      </c>
      <c r="J282" s="141">
        <v>1987</v>
      </c>
      <c r="K282" s="137"/>
      <c r="L282" s="137">
        <v>1989</v>
      </c>
      <c r="M282" s="137"/>
      <c r="N282" s="137"/>
      <c r="O282" s="137"/>
      <c r="P282" s="137"/>
      <c r="Q282" s="137"/>
      <c r="R282" s="137"/>
      <c r="S282" s="137"/>
      <c r="T282" s="137"/>
      <c r="U282" s="116"/>
      <c r="V282" s="137"/>
      <c r="W282" s="137"/>
      <c r="X282" s="137"/>
      <c r="Y282" s="137"/>
      <c r="Z282" s="137"/>
      <c r="AA282" s="137"/>
      <c r="AB282" s="137"/>
      <c r="AC282" s="137"/>
      <c r="AD282" s="116"/>
      <c r="AE282" s="137"/>
      <c r="AF282" s="137"/>
      <c r="AG282" s="137"/>
      <c r="AH282" s="137"/>
      <c r="AI282" s="137"/>
      <c r="AJ282" s="137"/>
      <c r="AK282" s="137"/>
      <c r="AL282" s="137"/>
      <c r="AM282" s="137"/>
      <c r="AN282" s="137"/>
      <c r="AO282" s="137"/>
      <c r="AP282" s="137"/>
      <c r="AQ282" s="137"/>
      <c r="AR282" s="137"/>
      <c r="AS282" s="139"/>
    </row>
    <row r="283" spans="1:45" x14ac:dyDescent="0.25">
      <c r="A283" s="118" t="s">
        <v>107</v>
      </c>
      <c r="B283" s="110">
        <f t="shared" si="7"/>
        <v>11</v>
      </c>
      <c r="C283" s="143"/>
      <c r="D283" s="136"/>
      <c r="E283" s="171"/>
      <c r="F283" s="182"/>
      <c r="G283" s="144"/>
      <c r="H283" s="119"/>
      <c r="I283" s="141"/>
      <c r="J283" s="141"/>
      <c r="K283" s="137"/>
      <c r="L283" s="137"/>
      <c r="M283" s="137"/>
      <c r="N283" s="137"/>
      <c r="O283" s="137"/>
      <c r="P283" s="113">
        <v>1993</v>
      </c>
      <c r="Q283" s="113">
        <v>1994</v>
      </c>
      <c r="R283" s="113">
        <v>1995</v>
      </c>
      <c r="S283" s="137">
        <v>1996</v>
      </c>
      <c r="T283" s="137">
        <v>1997</v>
      </c>
      <c r="U283" s="116">
        <v>1998</v>
      </c>
      <c r="V283" s="137">
        <v>1999</v>
      </c>
      <c r="W283" s="137">
        <v>2000</v>
      </c>
      <c r="X283" s="137">
        <v>2001</v>
      </c>
      <c r="Y283" s="137">
        <v>2002</v>
      </c>
      <c r="Z283" s="128">
        <v>2003</v>
      </c>
      <c r="AA283" s="137"/>
      <c r="AB283" s="137"/>
      <c r="AC283" s="137"/>
      <c r="AD283" s="116"/>
      <c r="AE283" s="137"/>
      <c r="AF283" s="137"/>
      <c r="AG283" s="137"/>
      <c r="AH283" s="137"/>
      <c r="AI283" s="137"/>
      <c r="AJ283" s="137"/>
      <c r="AK283" s="137"/>
      <c r="AL283" s="137"/>
      <c r="AM283" s="137"/>
      <c r="AN283" s="137"/>
      <c r="AO283" s="137"/>
      <c r="AP283" s="137"/>
      <c r="AQ283" s="137"/>
      <c r="AR283" s="137"/>
      <c r="AS283" s="139"/>
    </row>
    <row r="284" spans="1:45" x14ac:dyDescent="0.25">
      <c r="A284" s="118" t="s">
        <v>70</v>
      </c>
      <c r="B284" s="110">
        <f t="shared" si="7"/>
        <v>4</v>
      </c>
      <c r="C284" s="143"/>
      <c r="D284" s="136"/>
      <c r="E284" s="171"/>
      <c r="F284" s="182"/>
      <c r="G284" s="144"/>
      <c r="H284" s="119"/>
      <c r="I284" s="141"/>
      <c r="J284" s="141"/>
      <c r="K284" s="137">
        <v>1988</v>
      </c>
      <c r="L284" s="137">
        <v>1989</v>
      </c>
      <c r="M284" s="113">
        <v>1990</v>
      </c>
      <c r="N284" s="137">
        <v>1991</v>
      </c>
      <c r="O284" s="137"/>
      <c r="P284" s="137"/>
      <c r="Q284" s="137"/>
      <c r="R284" s="137"/>
      <c r="S284" s="137"/>
      <c r="T284" s="137"/>
      <c r="U284" s="116"/>
      <c r="V284" s="137"/>
      <c r="W284" s="137"/>
      <c r="X284" s="137"/>
      <c r="Y284" s="137"/>
      <c r="Z284" s="137"/>
      <c r="AA284" s="137"/>
      <c r="AB284" s="137"/>
      <c r="AC284" s="137"/>
      <c r="AD284" s="116"/>
      <c r="AE284" s="137"/>
      <c r="AF284" s="137"/>
      <c r="AG284" s="137"/>
      <c r="AH284" s="137"/>
      <c r="AI284" s="137"/>
      <c r="AJ284" s="137"/>
      <c r="AK284" s="137"/>
      <c r="AL284" s="137"/>
      <c r="AM284" s="137"/>
      <c r="AN284" s="137"/>
      <c r="AO284" s="137"/>
      <c r="AP284" s="137"/>
      <c r="AQ284" s="137"/>
      <c r="AR284" s="137"/>
      <c r="AS284" s="139"/>
    </row>
    <row r="285" spans="1:45" x14ac:dyDescent="0.25">
      <c r="A285" s="118" t="s">
        <v>34</v>
      </c>
      <c r="B285" s="110">
        <f t="shared" si="7"/>
        <v>9</v>
      </c>
      <c r="C285" s="143"/>
      <c r="D285" s="136"/>
      <c r="E285" s="171"/>
      <c r="F285" s="182"/>
      <c r="G285" s="142">
        <v>1984</v>
      </c>
      <c r="H285" s="113">
        <v>1985</v>
      </c>
      <c r="I285" s="113">
        <v>1986</v>
      </c>
      <c r="J285" s="137">
        <v>1987</v>
      </c>
      <c r="K285" s="137">
        <v>1988</v>
      </c>
      <c r="L285" s="113">
        <v>1989</v>
      </c>
      <c r="M285" s="113">
        <v>1990</v>
      </c>
      <c r="N285" s="159">
        <v>1991</v>
      </c>
      <c r="O285" s="137">
        <v>1992</v>
      </c>
      <c r="P285" s="137"/>
      <c r="Q285" s="137"/>
      <c r="R285" s="137"/>
      <c r="S285" s="137"/>
      <c r="T285" s="137"/>
      <c r="U285" s="116"/>
      <c r="V285" s="137"/>
      <c r="W285" s="137"/>
      <c r="X285" s="137"/>
      <c r="Y285" s="137"/>
      <c r="Z285" s="137"/>
      <c r="AA285" s="137"/>
      <c r="AB285" s="137"/>
      <c r="AC285" s="137"/>
      <c r="AD285" s="116"/>
      <c r="AE285" s="137"/>
      <c r="AF285" s="137"/>
      <c r="AG285" s="137"/>
      <c r="AH285" s="137"/>
      <c r="AI285" s="137"/>
      <c r="AJ285" s="137"/>
      <c r="AK285" s="137"/>
      <c r="AL285" s="137"/>
      <c r="AM285" s="137"/>
      <c r="AN285" s="137"/>
      <c r="AO285" s="137"/>
      <c r="AP285" s="137"/>
      <c r="AQ285" s="137"/>
      <c r="AR285" s="137"/>
      <c r="AS285" s="139"/>
    </row>
    <row r="286" spans="1:45" x14ac:dyDescent="0.25">
      <c r="A286" s="118" t="s">
        <v>8</v>
      </c>
      <c r="B286" s="110">
        <f t="shared" si="7"/>
        <v>4</v>
      </c>
      <c r="C286" s="143"/>
      <c r="D286" s="136"/>
      <c r="E286" s="171">
        <v>1</v>
      </c>
      <c r="F286" s="190">
        <v>1983</v>
      </c>
      <c r="G286" s="113">
        <v>1984</v>
      </c>
      <c r="H286" s="113">
        <v>1985</v>
      </c>
      <c r="I286" s="113">
        <v>1986</v>
      </c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16"/>
      <c r="V286" s="137"/>
      <c r="W286" s="137"/>
      <c r="X286" s="137"/>
      <c r="Y286" s="137"/>
      <c r="Z286" s="137"/>
      <c r="AA286" s="137"/>
      <c r="AB286" s="137"/>
      <c r="AC286" s="137"/>
      <c r="AD286" s="116"/>
      <c r="AE286" s="137"/>
      <c r="AF286" s="137"/>
      <c r="AG286" s="137"/>
      <c r="AH286" s="137"/>
      <c r="AI286" s="137"/>
      <c r="AJ286" s="137"/>
      <c r="AK286" s="137"/>
      <c r="AL286" s="137"/>
      <c r="AM286" s="137"/>
      <c r="AN286" s="137"/>
      <c r="AO286" s="137"/>
      <c r="AP286" s="137"/>
      <c r="AQ286" s="137"/>
      <c r="AR286" s="137"/>
      <c r="AS286" s="139"/>
    </row>
    <row r="287" spans="1:45" x14ac:dyDescent="0.25">
      <c r="A287" s="118" t="s">
        <v>50</v>
      </c>
      <c r="B287" s="110">
        <f t="shared" si="7"/>
        <v>2</v>
      </c>
      <c r="C287" s="143"/>
      <c r="D287" s="136"/>
      <c r="E287" s="171"/>
      <c r="F287" s="190"/>
      <c r="G287" s="113"/>
      <c r="H287" s="112">
        <v>1985</v>
      </c>
      <c r="I287" s="137">
        <v>1986</v>
      </c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16"/>
      <c r="V287" s="137"/>
      <c r="W287" s="137"/>
      <c r="X287" s="137"/>
      <c r="Y287" s="137"/>
      <c r="Z287" s="137"/>
      <c r="AA287" s="137"/>
      <c r="AB287" s="137"/>
      <c r="AC287" s="137"/>
      <c r="AD287" s="116"/>
      <c r="AE287" s="137"/>
      <c r="AF287" s="137"/>
      <c r="AG287" s="137"/>
      <c r="AH287" s="137"/>
      <c r="AI287" s="137"/>
      <c r="AJ287" s="137"/>
      <c r="AK287" s="137"/>
      <c r="AL287" s="137"/>
      <c r="AM287" s="137"/>
      <c r="AN287" s="137"/>
      <c r="AO287" s="137"/>
      <c r="AP287" s="137"/>
      <c r="AQ287" s="137"/>
      <c r="AR287" s="137"/>
      <c r="AS287" s="139"/>
    </row>
    <row r="288" spans="1:45" x14ac:dyDescent="0.25">
      <c r="A288" s="118" t="s">
        <v>301</v>
      </c>
      <c r="B288" s="110">
        <f t="shared" si="7"/>
        <v>8</v>
      </c>
      <c r="C288" s="143">
        <v>1</v>
      </c>
      <c r="D288" s="136">
        <v>1</v>
      </c>
      <c r="E288" s="171">
        <v>1</v>
      </c>
      <c r="F288" s="190"/>
      <c r="G288" s="113"/>
      <c r="H288" s="112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16"/>
      <c r="V288" s="137"/>
      <c r="W288" s="137"/>
      <c r="X288" s="137"/>
      <c r="Y288" s="137"/>
      <c r="Z288" s="137"/>
      <c r="AA288" s="137"/>
      <c r="AB288" s="137"/>
      <c r="AC288" s="137"/>
      <c r="AD288" s="116"/>
      <c r="AE288" s="137"/>
      <c r="AF288" s="137"/>
      <c r="AG288" s="137"/>
      <c r="AH288" s="137"/>
      <c r="AI288" s="137"/>
      <c r="AJ288" s="137"/>
      <c r="AK288" s="159">
        <v>2014</v>
      </c>
      <c r="AL288" s="119">
        <v>2015</v>
      </c>
      <c r="AM288" s="141">
        <v>2016</v>
      </c>
      <c r="AN288" s="113">
        <v>2017</v>
      </c>
      <c r="AO288" s="113">
        <v>2018</v>
      </c>
      <c r="AP288" s="145">
        <v>2019</v>
      </c>
      <c r="AQ288" s="113">
        <v>2021</v>
      </c>
      <c r="AR288" s="112">
        <v>2022</v>
      </c>
      <c r="AS288" s="117"/>
    </row>
    <row r="289" spans="1:45" x14ac:dyDescent="0.25">
      <c r="A289" s="118" t="s">
        <v>35</v>
      </c>
      <c r="B289" s="110">
        <f t="shared" si="7"/>
        <v>8</v>
      </c>
      <c r="C289" s="143"/>
      <c r="D289" s="136"/>
      <c r="E289" s="171"/>
      <c r="F289" s="190"/>
      <c r="G289" s="112">
        <v>1984</v>
      </c>
      <c r="H289" s="137">
        <v>1985</v>
      </c>
      <c r="I289" s="137">
        <v>1986</v>
      </c>
      <c r="J289" s="113">
        <v>1987</v>
      </c>
      <c r="K289" s="113">
        <v>1988</v>
      </c>
      <c r="L289" s="113">
        <v>1989</v>
      </c>
      <c r="M289" s="137"/>
      <c r="N289" s="157">
        <v>1991</v>
      </c>
      <c r="O289" s="113">
        <v>1992</v>
      </c>
      <c r="P289" s="137"/>
      <c r="Q289" s="137"/>
      <c r="R289" s="137"/>
      <c r="S289" s="137"/>
      <c r="T289" s="137"/>
      <c r="U289" s="116"/>
      <c r="V289" s="137"/>
      <c r="W289" s="137"/>
      <c r="X289" s="137"/>
      <c r="Y289" s="137"/>
      <c r="Z289" s="137"/>
      <c r="AA289" s="137"/>
      <c r="AB289" s="137"/>
      <c r="AC289" s="137"/>
      <c r="AD289" s="116"/>
      <c r="AE289" s="137"/>
      <c r="AF289" s="137"/>
      <c r="AG289" s="137"/>
      <c r="AH289" s="137"/>
      <c r="AI289" s="137"/>
      <c r="AJ289" s="137"/>
      <c r="AK289" s="137"/>
      <c r="AL289" s="137"/>
      <c r="AM289" s="137"/>
      <c r="AN289" s="137"/>
      <c r="AO289" s="137"/>
      <c r="AP289" s="137"/>
      <c r="AQ289" s="137"/>
      <c r="AR289" s="137"/>
      <c r="AS289" s="139"/>
    </row>
    <row r="290" spans="1:45" x14ac:dyDescent="0.25">
      <c r="A290" s="118" t="s">
        <v>25</v>
      </c>
      <c r="B290" s="110">
        <f t="shared" si="7"/>
        <v>12</v>
      </c>
      <c r="C290" s="143">
        <v>2</v>
      </c>
      <c r="D290" s="136">
        <v>2</v>
      </c>
      <c r="E290" s="171">
        <v>2</v>
      </c>
      <c r="F290" s="182"/>
      <c r="G290" s="145">
        <v>1984</v>
      </c>
      <c r="H290" s="114">
        <v>1985</v>
      </c>
      <c r="I290" s="138">
        <v>1986</v>
      </c>
      <c r="J290" s="138">
        <v>1987</v>
      </c>
      <c r="K290" s="113">
        <v>1988</v>
      </c>
      <c r="L290" s="113">
        <v>1989</v>
      </c>
      <c r="M290" s="114">
        <v>1990</v>
      </c>
      <c r="N290" s="113">
        <v>1991</v>
      </c>
      <c r="O290" s="113">
        <v>1992</v>
      </c>
      <c r="P290" s="113">
        <v>1993</v>
      </c>
      <c r="Q290" s="145">
        <v>1994</v>
      </c>
      <c r="R290" s="137">
        <v>1995</v>
      </c>
      <c r="S290" s="137"/>
      <c r="T290" s="137"/>
      <c r="U290" s="116"/>
      <c r="V290" s="137"/>
      <c r="W290" s="137"/>
      <c r="X290" s="137"/>
      <c r="Y290" s="137"/>
      <c r="Z290" s="137"/>
      <c r="AA290" s="137"/>
      <c r="AB290" s="137"/>
      <c r="AC290" s="137"/>
      <c r="AD290" s="116"/>
      <c r="AE290" s="137"/>
      <c r="AF290" s="137"/>
      <c r="AG290" s="137"/>
      <c r="AH290" s="137"/>
      <c r="AI290" s="137"/>
      <c r="AJ290" s="137"/>
      <c r="AK290" s="137"/>
      <c r="AL290" s="137"/>
      <c r="AM290" s="137"/>
      <c r="AN290" s="137"/>
      <c r="AO290" s="137"/>
      <c r="AP290" s="137"/>
      <c r="AQ290" s="137"/>
      <c r="AR290" s="137"/>
      <c r="AS290" s="139"/>
    </row>
    <row r="291" spans="1:45" x14ac:dyDescent="0.25">
      <c r="A291" s="118" t="s">
        <v>67</v>
      </c>
      <c r="B291" s="110">
        <f t="shared" si="7"/>
        <v>20</v>
      </c>
      <c r="C291" s="143">
        <v>1</v>
      </c>
      <c r="D291" s="136"/>
      <c r="E291" s="171">
        <v>2</v>
      </c>
      <c r="F291" s="182"/>
      <c r="G291" s="137"/>
      <c r="H291" s="137"/>
      <c r="I291" s="137"/>
      <c r="J291" s="137"/>
      <c r="K291" s="137">
        <v>1988</v>
      </c>
      <c r="L291" s="137"/>
      <c r="M291" s="119">
        <v>1990</v>
      </c>
      <c r="N291" s="137">
        <v>1991</v>
      </c>
      <c r="O291" s="137">
        <v>1992</v>
      </c>
      <c r="P291" s="137">
        <v>1993</v>
      </c>
      <c r="Q291" s="144">
        <v>1994</v>
      </c>
      <c r="R291" s="113">
        <v>1995</v>
      </c>
      <c r="S291" s="113">
        <v>1996</v>
      </c>
      <c r="T291" s="113">
        <v>1997</v>
      </c>
      <c r="U291" s="128">
        <v>1998</v>
      </c>
      <c r="V291" s="113">
        <v>1999</v>
      </c>
      <c r="W291" s="113">
        <v>2000</v>
      </c>
      <c r="X291" s="113">
        <v>2001</v>
      </c>
      <c r="Y291" s="113">
        <v>2002</v>
      </c>
      <c r="Z291" s="128">
        <v>2003</v>
      </c>
      <c r="AA291" s="113">
        <v>2004</v>
      </c>
      <c r="AB291" s="114">
        <v>2005</v>
      </c>
      <c r="AC291" s="113">
        <v>2006</v>
      </c>
      <c r="AD291" s="128">
        <v>2007</v>
      </c>
      <c r="AE291" s="137"/>
      <c r="AF291" s="113">
        <v>2009</v>
      </c>
      <c r="AG291" s="137"/>
      <c r="AH291" s="137"/>
      <c r="AI291" s="137"/>
      <c r="AJ291" s="137"/>
      <c r="AK291" s="137"/>
      <c r="AL291" s="137"/>
      <c r="AM291" s="137"/>
      <c r="AN291" s="137"/>
      <c r="AO291" s="137"/>
      <c r="AP291" s="137"/>
      <c r="AQ291" s="137"/>
      <c r="AR291" s="137"/>
      <c r="AS291" s="139"/>
    </row>
    <row r="292" spans="1:45" x14ac:dyDescent="0.25">
      <c r="A292" s="118" t="s">
        <v>82</v>
      </c>
      <c r="B292" s="110">
        <f t="shared" si="7"/>
        <v>4</v>
      </c>
      <c r="C292" s="143"/>
      <c r="D292" s="136"/>
      <c r="E292" s="171"/>
      <c r="F292" s="182"/>
      <c r="G292" s="137"/>
      <c r="H292" s="137"/>
      <c r="I292" s="137"/>
      <c r="J292" s="137"/>
      <c r="K292" s="137"/>
      <c r="L292" s="137"/>
      <c r="M292" s="137">
        <v>1990</v>
      </c>
      <c r="N292" s="113">
        <v>1991</v>
      </c>
      <c r="O292" s="113">
        <v>1992</v>
      </c>
      <c r="P292" s="137"/>
      <c r="Q292" s="113">
        <v>1994</v>
      </c>
      <c r="R292" s="137"/>
      <c r="S292" s="137"/>
      <c r="T292" s="137"/>
      <c r="U292" s="116"/>
      <c r="V292" s="137"/>
      <c r="W292" s="137"/>
      <c r="X292" s="137"/>
      <c r="Y292" s="137"/>
      <c r="Z292" s="137"/>
      <c r="AA292" s="137"/>
      <c r="AB292" s="137"/>
      <c r="AC292" s="137"/>
      <c r="AD292" s="116"/>
      <c r="AE292" s="137"/>
      <c r="AF292" s="137"/>
      <c r="AG292" s="137"/>
      <c r="AH292" s="137"/>
      <c r="AI292" s="137"/>
      <c r="AJ292" s="137"/>
      <c r="AK292" s="137"/>
      <c r="AL292" s="137"/>
      <c r="AM292" s="137"/>
      <c r="AN292" s="137"/>
      <c r="AO292" s="137"/>
      <c r="AP292" s="137"/>
      <c r="AQ292" s="137"/>
      <c r="AR292" s="137"/>
      <c r="AS292" s="139"/>
    </row>
    <row r="293" spans="1:45" x14ac:dyDescent="0.25">
      <c r="A293" s="118" t="s">
        <v>225</v>
      </c>
      <c r="B293" s="110">
        <f t="shared" si="7"/>
        <v>10</v>
      </c>
      <c r="C293" s="143">
        <v>1</v>
      </c>
      <c r="D293" s="136">
        <v>1</v>
      </c>
      <c r="E293" s="171">
        <v>1</v>
      </c>
      <c r="F293" s="182"/>
      <c r="G293" s="137"/>
      <c r="H293" s="137"/>
      <c r="I293" s="137"/>
      <c r="J293" s="137"/>
      <c r="K293" s="137"/>
      <c r="L293" s="137"/>
      <c r="M293" s="137"/>
      <c r="N293" s="113"/>
      <c r="O293" s="113"/>
      <c r="P293" s="137"/>
      <c r="Q293" s="113"/>
      <c r="R293" s="137"/>
      <c r="S293" s="137"/>
      <c r="T293" s="137"/>
      <c r="U293" s="116"/>
      <c r="V293" s="137"/>
      <c r="W293" s="137"/>
      <c r="X293" s="137"/>
      <c r="Y293" s="137"/>
      <c r="Z293" s="137"/>
      <c r="AA293" s="113">
        <v>2004</v>
      </c>
      <c r="AB293" s="137"/>
      <c r="AC293" s="137"/>
      <c r="AD293" s="116"/>
      <c r="AE293" s="137"/>
      <c r="AF293" s="137"/>
      <c r="AG293" s="137"/>
      <c r="AH293" s="113">
        <v>2011</v>
      </c>
      <c r="AI293" s="137"/>
      <c r="AJ293" s="137"/>
      <c r="AK293" s="157">
        <v>2014</v>
      </c>
      <c r="AL293" s="114">
        <v>2015</v>
      </c>
      <c r="AM293" s="138">
        <v>2016</v>
      </c>
      <c r="AN293" s="137">
        <v>2017</v>
      </c>
      <c r="AO293" s="137">
        <v>2018</v>
      </c>
      <c r="AP293" s="144">
        <v>2019</v>
      </c>
      <c r="AQ293" s="137">
        <v>2021</v>
      </c>
      <c r="AR293" s="113">
        <v>2022</v>
      </c>
      <c r="AS293" s="228"/>
    </row>
    <row r="294" spans="1:45" x14ac:dyDescent="0.25">
      <c r="A294" s="118" t="s">
        <v>300</v>
      </c>
      <c r="B294" s="110">
        <f t="shared" si="7"/>
        <v>3</v>
      </c>
      <c r="C294" s="143"/>
      <c r="D294" s="136"/>
      <c r="E294" s="171"/>
      <c r="F294" s="182"/>
      <c r="G294" s="137"/>
      <c r="H294" s="137"/>
      <c r="I294" s="137"/>
      <c r="J294" s="137"/>
      <c r="K294" s="137"/>
      <c r="L294" s="137"/>
      <c r="M294" s="137"/>
      <c r="N294" s="113"/>
      <c r="O294" s="113"/>
      <c r="P294" s="137"/>
      <c r="Q294" s="113"/>
      <c r="R294" s="137"/>
      <c r="S294" s="137"/>
      <c r="T294" s="137"/>
      <c r="U294" s="116"/>
      <c r="V294" s="137"/>
      <c r="W294" s="137"/>
      <c r="X294" s="137"/>
      <c r="Y294" s="137"/>
      <c r="Z294" s="137"/>
      <c r="AA294" s="113"/>
      <c r="AB294" s="137"/>
      <c r="AC294" s="137"/>
      <c r="AD294" s="116"/>
      <c r="AE294" s="137"/>
      <c r="AF294" s="137"/>
      <c r="AG294" s="137"/>
      <c r="AH294" s="113"/>
      <c r="AI294" s="137"/>
      <c r="AJ294" s="137"/>
      <c r="AK294" s="137">
        <v>2014</v>
      </c>
      <c r="AL294" s="137">
        <v>2015</v>
      </c>
      <c r="AM294" s="137">
        <v>2016</v>
      </c>
      <c r="AN294" s="137"/>
      <c r="AO294" s="137"/>
      <c r="AP294" s="137"/>
      <c r="AQ294" s="137"/>
      <c r="AR294" s="137"/>
      <c r="AS294" s="139"/>
    </row>
    <row r="295" spans="1:45" x14ac:dyDescent="0.25">
      <c r="A295" s="118" t="s">
        <v>133</v>
      </c>
      <c r="B295" s="110">
        <f t="shared" si="7"/>
        <v>12</v>
      </c>
      <c r="C295" s="143"/>
      <c r="D295" s="136"/>
      <c r="E295" s="171">
        <v>1</v>
      </c>
      <c r="F295" s="182"/>
      <c r="G295" s="137"/>
      <c r="H295" s="137"/>
      <c r="I295" s="137"/>
      <c r="J295" s="137"/>
      <c r="K295" s="137"/>
      <c r="L295" s="137"/>
      <c r="M295" s="137"/>
      <c r="N295" s="113"/>
      <c r="O295" s="113"/>
      <c r="P295" s="137"/>
      <c r="Q295" s="113"/>
      <c r="R295" s="137"/>
      <c r="S295" s="137">
        <v>1996</v>
      </c>
      <c r="T295" s="137"/>
      <c r="U295" s="116">
        <v>1998</v>
      </c>
      <c r="V295" s="137"/>
      <c r="W295" s="137">
        <v>2000</v>
      </c>
      <c r="X295" s="137">
        <v>2001</v>
      </c>
      <c r="Y295" s="119">
        <v>2002</v>
      </c>
      <c r="Z295" s="116">
        <v>2003</v>
      </c>
      <c r="AA295" s="137">
        <v>2004</v>
      </c>
      <c r="AB295" s="137">
        <v>2005</v>
      </c>
      <c r="AC295" s="137">
        <v>2006</v>
      </c>
      <c r="AD295" s="116">
        <v>2007</v>
      </c>
      <c r="AE295" s="137">
        <v>2008</v>
      </c>
      <c r="AF295" s="137">
        <v>2009</v>
      </c>
      <c r="AG295" s="137"/>
      <c r="AH295" s="137"/>
      <c r="AI295" s="137"/>
      <c r="AJ295" s="137"/>
      <c r="AK295" s="137"/>
      <c r="AL295" s="137"/>
      <c r="AM295" s="137"/>
      <c r="AN295" s="137"/>
      <c r="AO295" s="137"/>
      <c r="AP295" s="137"/>
      <c r="AQ295" s="137"/>
      <c r="AR295" s="137"/>
      <c r="AS295" s="139"/>
    </row>
    <row r="296" spans="1:45" x14ac:dyDescent="0.25">
      <c r="A296" s="118" t="s">
        <v>458</v>
      </c>
      <c r="B296" s="110">
        <f t="shared" si="7"/>
        <v>3</v>
      </c>
      <c r="C296" s="143"/>
      <c r="D296" s="136"/>
      <c r="E296" s="171"/>
      <c r="F296" s="182"/>
      <c r="G296" s="137"/>
      <c r="H296" s="137"/>
      <c r="I296" s="137"/>
      <c r="J296" s="137"/>
      <c r="K296" s="137"/>
      <c r="L296" s="137"/>
      <c r="M296" s="137"/>
      <c r="N296" s="113"/>
      <c r="O296" s="113"/>
      <c r="P296" s="137"/>
      <c r="Q296" s="113"/>
      <c r="R296" s="137"/>
      <c r="S296" s="137"/>
      <c r="T296" s="137"/>
      <c r="U296" s="116"/>
      <c r="V296" s="137"/>
      <c r="W296" s="137"/>
      <c r="X296" s="137"/>
      <c r="Y296" s="119"/>
      <c r="Z296" s="116"/>
      <c r="AA296" s="137"/>
      <c r="AB296" s="137"/>
      <c r="AC296" s="137"/>
      <c r="AD296" s="116"/>
      <c r="AE296" s="137"/>
      <c r="AF296" s="137"/>
      <c r="AG296" s="137"/>
      <c r="AH296" s="137"/>
      <c r="AI296" s="137"/>
      <c r="AJ296" s="137"/>
      <c r="AK296" s="137"/>
      <c r="AL296" s="137"/>
      <c r="AM296" s="137"/>
      <c r="AN296" s="137"/>
      <c r="AO296" s="137"/>
      <c r="AP296" s="137"/>
      <c r="AQ296" s="137">
        <v>2021</v>
      </c>
      <c r="AR296" s="137">
        <v>2022</v>
      </c>
      <c r="AS296" s="228">
        <v>2023</v>
      </c>
    </row>
    <row r="297" spans="1:45" x14ac:dyDescent="0.25">
      <c r="A297" s="118" t="s">
        <v>286</v>
      </c>
      <c r="B297" s="110">
        <f t="shared" si="7"/>
        <v>12</v>
      </c>
      <c r="C297" s="143">
        <v>4</v>
      </c>
      <c r="D297" s="136">
        <v>5</v>
      </c>
      <c r="E297" s="171">
        <v>1</v>
      </c>
      <c r="F297" s="182"/>
      <c r="G297" s="137"/>
      <c r="H297" s="137"/>
      <c r="I297" s="137"/>
      <c r="J297" s="137"/>
      <c r="K297" s="137"/>
      <c r="L297" s="137"/>
      <c r="M297" s="137"/>
      <c r="N297" s="113"/>
      <c r="O297" s="113"/>
      <c r="P297" s="137"/>
      <c r="Q297" s="113"/>
      <c r="R297" s="137"/>
      <c r="S297" s="137"/>
      <c r="T297" s="137"/>
      <c r="U297" s="116"/>
      <c r="V297" s="137"/>
      <c r="W297" s="137"/>
      <c r="X297" s="137"/>
      <c r="Y297" s="119"/>
      <c r="Z297" s="116"/>
      <c r="AA297" s="137"/>
      <c r="AB297" s="137"/>
      <c r="AC297" s="137"/>
      <c r="AD297" s="116"/>
      <c r="AE297" s="137">
        <v>2008</v>
      </c>
      <c r="AF297" s="141">
        <v>2009</v>
      </c>
      <c r="AG297" s="144">
        <v>2010</v>
      </c>
      <c r="AH297" s="137">
        <v>2011</v>
      </c>
      <c r="AI297" s="141">
        <v>2012</v>
      </c>
      <c r="AJ297" s="119">
        <v>2013</v>
      </c>
      <c r="AK297" s="137"/>
      <c r="AL297" s="144">
        <v>2015</v>
      </c>
      <c r="AM297" s="144">
        <v>2016</v>
      </c>
      <c r="AN297" s="141">
        <v>2017</v>
      </c>
      <c r="AO297" s="137"/>
      <c r="AP297" s="141">
        <v>2019</v>
      </c>
      <c r="AQ297" s="144">
        <v>2021</v>
      </c>
      <c r="AR297" s="141">
        <v>2022</v>
      </c>
      <c r="AS297" s="231"/>
    </row>
    <row r="298" spans="1:45" x14ac:dyDescent="0.25">
      <c r="A298" s="129" t="s">
        <v>207</v>
      </c>
      <c r="B298" s="107">
        <f t="shared" si="7"/>
        <v>3</v>
      </c>
      <c r="C298" s="164"/>
      <c r="D298" s="165"/>
      <c r="E298" s="173"/>
      <c r="F298" s="182"/>
      <c r="G298" s="137"/>
      <c r="H298" s="137"/>
      <c r="I298" s="137"/>
      <c r="J298" s="137"/>
      <c r="K298" s="137"/>
      <c r="L298" s="137"/>
      <c r="M298" s="137"/>
      <c r="N298" s="113"/>
      <c r="O298" s="113"/>
      <c r="P298" s="137"/>
      <c r="Q298" s="113"/>
      <c r="R298" s="137"/>
      <c r="S298" s="137"/>
      <c r="T298" s="137"/>
      <c r="U298" s="116"/>
      <c r="V298" s="137"/>
      <c r="W298" s="137"/>
      <c r="X298" s="137"/>
      <c r="Y298" s="147">
        <v>2002</v>
      </c>
      <c r="Z298" s="137">
        <v>2003</v>
      </c>
      <c r="AA298" s="137"/>
      <c r="AB298" s="137"/>
      <c r="AC298" s="159">
        <v>2006</v>
      </c>
      <c r="AD298" s="116"/>
      <c r="AE298" s="137"/>
      <c r="AF298" s="137"/>
      <c r="AG298" s="137"/>
      <c r="AH298" s="137"/>
      <c r="AI298" s="137"/>
      <c r="AJ298" s="137"/>
      <c r="AK298" s="137"/>
      <c r="AL298" s="137"/>
      <c r="AM298" s="137"/>
      <c r="AN298" s="137"/>
      <c r="AO298" s="137"/>
      <c r="AP298" s="137"/>
      <c r="AQ298" s="137"/>
      <c r="AR298" s="137"/>
      <c r="AS298" s="139"/>
    </row>
    <row r="299" spans="1:45" x14ac:dyDescent="0.25">
      <c r="A299" s="89" t="s">
        <v>227</v>
      </c>
      <c r="B299" s="63">
        <f>COUNT(B269:B298)</f>
        <v>30</v>
      </c>
      <c r="C299" s="64">
        <v>7</v>
      </c>
      <c r="D299" s="65">
        <v>8</v>
      </c>
      <c r="E299" s="172">
        <v>7</v>
      </c>
      <c r="F299" s="55"/>
      <c r="G299" s="48"/>
      <c r="H299" s="48"/>
      <c r="I299" s="48"/>
      <c r="J299" s="48"/>
      <c r="K299" s="48"/>
      <c r="L299" s="48"/>
      <c r="M299" s="48"/>
      <c r="N299" s="78"/>
      <c r="O299" s="78"/>
      <c r="P299" s="48"/>
      <c r="Q299" s="78"/>
      <c r="R299" s="48"/>
      <c r="S299" s="48"/>
      <c r="T299" s="48"/>
      <c r="U299" s="86"/>
      <c r="V299" s="48"/>
      <c r="W299" s="48"/>
      <c r="X299" s="48"/>
      <c r="Y299" s="96"/>
      <c r="Z299" s="48"/>
      <c r="AA299" s="48"/>
      <c r="AB299" s="48"/>
      <c r="AC299" s="48"/>
      <c r="AD299" s="86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93"/>
    </row>
    <row r="300" spans="1:45" x14ac:dyDescent="0.25">
      <c r="A300" s="88"/>
      <c r="B300" s="15"/>
      <c r="C300" s="15"/>
      <c r="D300" s="16"/>
      <c r="E300" s="16"/>
      <c r="F300" s="55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86"/>
      <c r="V300" s="48"/>
      <c r="W300" s="48"/>
      <c r="X300" s="48"/>
      <c r="Y300" s="48"/>
      <c r="Z300" s="48"/>
      <c r="AA300" s="48"/>
      <c r="AB300" s="48"/>
      <c r="AC300" s="48"/>
      <c r="AD300" s="86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93"/>
    </row>
    <row r="301" spans="1:45" x14ac:dyDescent="0.25">
      <c r="A301" s="80" t="s">
        <v>4</v>
      </c>
      <c r="B301" s="20"/>
      <c r="C301" s="20"/>
      <c r="D301" s="23"/>
      <c r="E301" s="23"/>
      <c r="F301" s="181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91"/>
    </row>
    <row r="302" spans="1:45" s="3" customFormat="1" x14ac:dyDescent="0.25">
      <c r="A302" s="118" t="s">
        <v>44</v>
      </c>
      <c r="B302" s="110">
        <f t="shared" si="4"/>
        <v>1</v>
      </c>
      <c r="C302" s="133"/>
      <c r="D302" s="140"/>
      <c r="E302" s="140"/>
      <c r="F302" s="178"/>
      <c r="G302" s="113">
        <v>1984</v>
      </c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6"/>
      <c r="V302" s="112"/>
      <c r="W302" s="112"/>
      <c r="X302" s="112"/>
      <c r="Y302" s="112"/>
      <c r="Z302" s="112"/>
      <c r="AA302" s="112"/>
      <c r="AB302" s="112"/>
      <c r="AC302" s="112"/>
      <c r="AD302" s="116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7"/>
    </row>
    <row r="303" spans="1:45" s="3" customFormat="1" x14ac:dyDescent="0.25">
      <c r="A303" s="118" t="s">
        <v>131</v>
      </c>
      <c r="B303" s="110">
        <f t="shared" si="4"/>
        <v>12</v>
      </c>
      <c r="C303" s="143">
        <v>1</v>
      </c>
      <c r="D303" s="136">
        <v>2</v>
      </c>
      <c r="E303" s="171"/>
      <c r="F303" s="178"/>
      <c r="G303" s="113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3">
        <v>1995</v>
      </c>
      <c r="S303" s="113">
        <v>1996</v>
      </c>
      <c r="T303" s="112"/>
      <c r="U303" s="128">
        <v>1998</v>
      </c>
      <c r="V303" s="113">
        <v>1999</v>
      </c>
      <c r="W303" s="138">
        <v>2000</v>
      </c>
      <c r="X303" s="113">
        <v>2001</v>
      </c>
      <c r="Y303" s="113">
        <v>2002</v>
      </c>
      <c r="Z303" s="138">
        <v>2003</v>
      </c>
      <c r="AA303" s="145">
        <v>2004</v>
      </c>
      <c r="AB303" s="113">
        <v>2005</v>
      </c>
      <c r="AC303" s="159">
        <v>2006</v>
      </c>
      <c r="AD303" s="128">
        <v>2007</v>
      </c>
      <c r="AE303" s="112"/>
      <c r="AF303" s="112"/>
      <c r="AG303" s="161" t="s">
        <v>270</v>
      </c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7"/>
    </row>
    <row r="304" spans="1:45" s="3" customFormat="1" x14ac:dyDescent="0.25">
      <c r="A304" s="118" t="s">
        <v>72</v>
      </c>
      <c r="B304" s="110">
        <f t="shared" si="4"/>
        <v>4</v>
      </c>
      <c r="C304" s="143"/>
      <c r="D304" s="136"/>
      <c r="E304" s="171"/>
      <c r="F304" s="178"/>
      <c r="G304" s="113"/>
      <c r="H304" s="112"/>
      <c r="I304" s="112"/>
      <c r="J304" s="112"/>
      <c r="K304" s="112">
        <v>1988</v>
      </c>
      <c r="L304" s="112">
        <v>1989</v>
      </c>
      <c r="M304" s="112"/>
      <c r="N304" s="113">
        <v>1991</v>
      </c>
      <c r="O304" s="112"/>
      <c r="P304" s="112">
        <v>1993</v>
      </c>
      <c r="Q304" s="112"/>
      <c r="R304" s="112"/>
      <c r="S304" s="112"/>
      <c r="T304" s="112"/>
      <c r="U304" s="116"/>
      <c r="V304" s="112"/>
      <c r="W304" s="112"/>
      <c r="X304" s="112"/>
      <c r="Y304" s="112"/>
      <c r="Z304" s="112"/>
      <c r="AA304" s="112"/>
      <c r="AB304" s="112"/>
      <c r="AC304" s="112"/>
      <c r="AD304" s="116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7"/>
    </row>
    <row r="305" spans="1:45" s="3" customFormat="1" x14ac:dyDescent="0.25">
      <c r="A305" s="118" t="s">
        <v>135</v>
      </c>
      <c r="B305" s="110">
        <f t="shared" si="4"/>
        <v>2</v>
      </c>
      <c r="C305" s="143"/>
      <c r="D305" s="136"/>
      <c r="E305" s="171"/>
      <c r="F305" s="178"/>
      <c r="G305" s="113"/>
      <c r="H305" s="112"/>
      <c r="I305" s="112"/>
      <c r="J305" s="112"/>
      <c r="K305" s="112"/>
      <c r="L305" s="112"/>
      <c r="M305" s="112"/>
      <c r="N305" s="113"/>
      <c r="O305" s="112"/>
      <c r="P305" s="112"/>
      <c r="Q305" s="112"/>
      <c r="R305" s="112"/>
      <c r="S305" s="112">
        <v>1996</v>
      </c>
      <c r="T305" s="112">
        <v>1997</v>
      </c>
      <c r="U305" s="116"/>
      <c r="V305" s="112"/>
      <c r="W305" s="112"/>
      <c r="X305" s="112"/>
      <c r="Y305" s="112"/>
      <c r="Z305" s="112"/>
      <c r="AA305" s="112"/>
      <c r="AB305" s="112"/>
      <c r="AC305" s="112"/>
      <c r="AD305" s="116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7"/>
    </row>
    <row r="306" spans="1:45" s="3" customFormat="1" x14ac:dyDescent="0.25">
      <c r="A306" s="118" t="s">
        <v>110</v>
      </c>
      <c r="B306" s="110">
        <f t="shared" si="4"/>
        <v>7</v>
      </c>
      <c r="C306" s="143"/>
      <c r="D306" s="136"/>
      <c r="E306" s="171"/>
      <c r="F306" s="178"/>
      <c r="G306" s="113"/>
      <c r="H306" s="112"/>
      <c r="I306" s="112"/>
      <c r="J306" s="113">
        <v>1987</v>
      </c>
      <c r="K306" s="112"/>
      <c r="L306" s="112"/>
      <c r="M306" s="112"/>
      <c r="N306" s="112"/>
      <c r="O306" s="112"/>
      <c r="P306" s="112">
        <v>1993</v>
      </c>
      <c r="Q306" s="112"/>
      <c r="R306" s="112"/>
      <c r="S306" s="113">
        <v>1996</v>
      </c>
      <c r="T306" s="113">
        <v>1997</v>
      </c>
      <c r="U306" s="116">
        <v>1998</v>
      </c>
      <c r="V306" s="113">
        <v>1999</v>
      </c>
      <c r="W306" s="112"/>
      <c r="X306" s="157">
        <v>2001</v>
      </c>
      <c r="Y306" s="112"/>
      <c r="Z306" s="112"/>
      <c r="AA306" s="112"/>
      <c r="AB306" s="112"/>
      <c r="AC306" s="112"/>
      <c r="AD306" s="116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7"/>
    </row>
    <row r="307" spans="1:45" s="3" customFormat="1" x14ac:dyDescent="0.25">
      <c r="A307" s="118" t="s">
        <v>122</v>
      </c>
      <c r="B307" s="110">
        <f t="shared" si="4"/>
        <v>5</v>
      </c>
      <c r="C307" s="143"/>
      <c r="D307" s="136">
        <v>2</v>
      </c>
      <c r="E307" s="171"/>
      <c r="F307" s="178"/>
      <c r="G307" s="113"/>
      <c r="H307" s="112"/>
      <c r="I307" s="112"/>
      <c r="J307" s="113"/>
      <c r="K307" s="112"/>
      <c r="L307" s="112"/>
      <c r="M307" s="112"/>
      <c r="N307" s="112"/>
      <c r="O307" s="112"/>
      <c r="P307" s="112"/>
      <c r="Q307" s="112"/>
      <c r="R307" s="141">
        <v>1995</v>
      </c>
      <c r="S307" s="141">
        <v>1996</v>
      </c>
      <c r="T307" s="112">
        <v>1997</v>
      </c>
      <c r="U307" s="116"/>
      <c r="V307" s="112"/>
      <c r="W307" s="112"/>
      <c r="X307" s="112"/>
      <c r="Y307" s="112"/>
      <c r="Z307" s="112"/>
      <c r="AA307" s="112"/>
      <c r="AB307" s="112"/>
      <c r="AC307" s="112"/>
      <c r="AD307" s="116"/>
      <c r="AE307" s="112"/>
      <c r="AF307" s="112"/>
      <c r="AG307" s="112">
        <v>2010</v>
      </c>
      <c r="AH307" s="112"/>
      <c r="AI307" s="112"/>
      <c r="AJ307" s="112">
        <v>2013</v>
      </c>
      <c r="AK307" s="112"/>
      <c r="AL307" s="112"/>
      <c r="AM307" s="112"/>
      <c r="AN307" s="112"/>
      <c r="AO307" s="112"/>
      <c r="AP307" s="112"/>
      <c r="AQ307" s="112"/>
      <c r="AR307" s="112"/>
      <c r="AS307" s="117"/>
    </row>
    <row r="308" spans="1:45" s="3" customFormat="1" x14ac:dyDescent="0.25">
      <c r="A308" s="118" t="s">
        <v>297</v>
      </c>
      <c r="B308" s="110">
        <f t="shared" si="4"/>
        <v>2</v>
      </c>
      <c r="C308" s="143"/>
      <c r="D308" s="136"/>
      <c r="E308" s="171"/>
      <c r="F308" s="178"/>
      <c r="G308" s="113"/>
      <c r="H308" s="112"/>
      <c r="I308" s="112"/>
      <c r="J308" s="113"/>
      <c r="K308" s="112"/>
      <c r="L308" s="112"/>
      <c r="M308" s="112"/>
      <c r="N308" s="112"/>
      <c r="O308" s="112"/>
      <c r="P308" s="112"/>
      <c r="Q308" s="112"/>
      <c r="R308" s="141"/>
      <c r="S308" s="141"/>
      <c r="T308" s="112"/>
      <c r="U308" s="116"/>
      <c r="V308" s="112"/>
      <c r="W308" s="112"/>
      <c r="X308" s="112"/>
      <c r="Y308" s="112"/>
      <c r="Z308" s="112"/>
      <c r="AA308" s="112"/>
      <c r="AB308" s="112"/>
      <c r="AC308" s="112"/>
      <c r="AD308" s="116"/>
      <c r="AE308" s="112"/>
      <c r="AF308" s="112"/>
      <c r="AG308" s="112"/>
      <c r="AH308" s="112"/>
      <c r="AI308" s="112"/>
      <c r="AJ308" s="162"/>
      <c r="AK308" s="113">
        <v>2014</v>
      </c>
      <c r="AL308" s="113">
        <v>2015</v>
      </c>
      <c r="AM308" s="112"/>
      <c r="AN308" s="112"/>
      <c r="AO308" s="112"/>
      <c r="AP308" s="112"/>
      <c r="AQ308" s="112"/>
      <c r="AR308" s="112"/>
      <c r="AS308" s="117"/>
    </row>
    <row r="309" spans="1:45" s="3" customFormat="1" x14ac:dyDescent="0.25">
      <c r="A309" s="109" t="s">
        <v>40</v>
      </c>
      <c r="B309" s="110">
        <f t="shared" si="4"/>
        <v>1</v>
      </c>
      <c r="C309" s="143"/>
      <c r="D309" s="136"/>
      <c r="E309" s="171"/>
      <c r="F309" s="178"/>
      <c r="G309" s="112">
        <v>1984</v>
      </c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6"/>
      <c r="V309" s="112"/>
      <c r="W309" s="112"/>
      <c r="X309" s="112"/>
      <c r="Y309" s="112"/>
      <c r="Z309" s="112"/>
      <c r="AA309" s="112"/>
      <c r="AB309" s="112"/>
      <c r="AC309" s="112"/>
      <c r="AD309" s="116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7"/>
    </row>
    <row r="310" spans="1:45" s="3" customFormat="1" x14ac:dyDescent="0.25">
      <c r="A310" s="109" t="s">
        <v>250</v>
      </c>
      <c r="B310" s="110">
        <f t="shared" si="4"/>
        <v>1</v>
      </c>
      <c r="C310" s="143"/>
      <c r="D310" s="136"/>
      <c r="E310" s="171"/>
      <c r="F310" s="178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6"/>
      <c r="V310" s="112"/>
      <c r="W310" s="112"/>
      <c r="X310" s="112"/>
      <c r="Y310" s="112"/>
      <c r="Z310" s="112"/>
      <c r="AA310" s="112"/>
      <c r="AB310" s="112"/>
      <c r="AC310" s="112"/>
      <c r="AD310" s="116"/>
      <c r="AE310" s="112"/>
      <c r="AF310" s="112">
        <v>2009</v>
      </c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7"/>
    </row>
    <row r="311" spans="1:45" s="3" customFormat="1" x14ac:dyDescent="0.25">
      <c r="A311" s="109" t="s">
        <v>39</v>
      </c>
      <c r="B311" s="110">
        <f t="shared" si="4"/>
        <v>1</v>
      </c>
      <c r="C311" s="143"/>
      <c r="D311" s="136"/>
      <c r="E311" s="171"/>
      <c r="F311" s="178"/>
      <c r="G311" s="113">
        <v>1984</v>
      </c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6"/>
      <c r="V311" s="112"/>
      <c r="W311" s="112"/>
      <c r="X311" s="112"/>
      <c r="Y311" s="112"/>
      <c r="Z311" s="112"/>
      <c r="AA311" s="112"/>
      <c r="AB311" s="112"/>
      <c r="AC311" s="112"/>
      <c r="AD311" s="116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7"/>
    </row>
    <row r="312" spans="1:45" s="3" customFormat="1" x14ac:dyDescent="0.25">
      <c r="A312" s="118" t="s">
        <v>237</v>
      </c>
      <c r="B312" s="110">
        <f t="shared" si="4"/>
        <v>9</v>
      </c>
      <c r="C312" s="143"/>
      <c r="D312" s="136">
        <v>1</v>
      </c>
      <c r="E312" s="171">
        <v>1</v>
      </c>
      <c r="F312" s="178"/>
      <c r="G312" s="113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6"/>
      <c r="V312" s="112"/>
      <c r="W312" s="112"/>
      <c r="X312" s="112"/>
      <c r="Y312" s="112"/>
      <c r="Z312" s="112"/>
      <c r="AA312" s="112"/>
      <c r="AB312" s="113">
        <v>2005</v>
      </c>
      <c r="AC312" s="128">
        <v>2006</v>
      </c>
      <c r="AD312" s="116"/>
      <c r="AE312" s="113">
        <v>2008</v>
      </c>
      <c r="AF312" s="113">
        <v>2009</v>
      </c>
      <c r="AG312" s="112"/>
      <c r="AH312" s="112"/>
      <c r="AI312" s="114">
        <v>2012</v>
      </c>
      <c r="AJ312" s="112"/>
      <c r="AK312" s="112">
        <v>2014</v>
      </c>
      <c r="AL312" s="112"/>
      <c r="AM312" s="113">
        <v>2016</v>
      </c>
      <c r="AN312" s="112"/>
      <c r="AO312" s="138">
        <v>2018</v>
      </c>
      <c r="AP312" s="113">
        <v>2019</v>
      </c>
      <c r="AQ312" s="112"/>
      <c r="AR312" s="112"/>
      <c r="AS312" s="117"/>
    </row>
    <row r="313" spans="1:45" s="3" customFormat="1" x14ac:dyDescent="0.25">
      <c r="A313" s="118" t="s">
        <v>504</v>
      </c>
      <c r="B313" s="110">
        <f>COUNT(F313:AS313)</f>
        <v>1</v>
      </c>
      <c r="C313" s="143"/>
      <c r="D313" s="136"/>
      <c r="E313" s="171"/>
      <c r="F313" s="178"/>
      <c r="G313" s="113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6"/>
      <c r="V313" s="112"/>
      <c r="W313" s="112"/>
      <c r="X313" s="112"/>
      <c r="Y313" s="112"/>
      <c r="Z313" s="112"/>
      <c r="AA313" s="112"/>
      <c r="AB313" s="113"/>
      <c r="AC313" s="128"/>
      <c r="AD313" s="116"/>
      <c r="AE313" s="113"/>
      <c r="AF313" s="113"/>
      <c r="AG313" s="112"/>
      <c r="AH313" s="112"/>
      <c r="AI313" s="114"/>
      <c r="AJ313" s="112"/>
      <c r="AK313" s="112"/>
      <c r="AL313" s="112"/>
      <c r="AM313" s="113"/>
      <c r="AN313" s="112"/>
      <c r="AO313" s="138"/>
      <c r="AP313" s="113"/>
      <c r="AQ313" s="112"/>
      <c r="AR313" s="112"/>
      <c r="AS313" s="117">
        <v>2023</v>
      </c>
    </row>
    <row r="314" spans="1:45" s="3" customFormat="1" x14ac:dyDescent="0.25">
      <c r="A314" s="118" t="s">
        <v>243</v>
      </c>
      <c r="B314" s="110">
        <f t="shared" si="4"/>
        <v>1</v>
      </c>
      <c r="C314" s="143"/>
      <c r="D314" s="136"/>
      <c r="E314" s="171"/>
      <c r="F314" s="178"/>
      <c r="G314" s="113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6"/>
      <c r="V314" s="112"/>
      <c r="W314" s="112"/>
      <c r="X314" s="112"/>
      <c r="Y314" s="112"/>
      <c r="Z314" s="112"/>
      <c r="AA314" s="112"/>
      <c r="AB314" s="113"/>
      <c r="AC314" s="128"/>
      <c r="AD314" s="128">
        <v>2007</v>
      </c>
      <c r="AE314" s="112"/>
      <c r="AF314" s="112"/>
      <c r="AG314" s="112"/>
      <c r="AH314" s="112"/>
      <c r="AI314" s="112"/>
      <c r="AJ314" s="112"/>
      <c r="AK314" s="112"/>
      <c r="AL314" s="112"/>
      <c r="AM314" s="112"/>
      <c r="AN314" s="112"/>
      <c r="AO314" s="112"/>
      <c r="AP314" s="112"/>
      <c r="AQ314" s="112"/>
      <c r="AR314" s="112"/>
      <c r="AS314" s="117"/>
    </row>
    <row r="315" spans="1:45" s="3" customFormat="1" x14ac:dyDescent="0.25">
      <c r="A315" s="118" t="s">
        <v>221</v>
      </c>
      <c r="B315" s="110">
        <f t="shared" si="4"/>
        <v>9</v>
      </c>
      <c r="C315" s="143"/>
      <c r="D315" s="136"/>
      <c r="E315" s="171">
        <v>1</v>
      </c>
      <c r="F315" s="178"/>
      <c r="G315" s="113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6"/>
      <c r="V315" s="112"/>
      <c r="W315" s="112"/>
      <c r="X315" s="112"/>
      <c r="Y315" s="112"/>
      <c r="Z315" s="112"/>
      <c r="AA315" s="112">
        <v>2004</v>
      </c>
      <c r="AB315" s="112"/>
      <c r="AC315" s="112">
        <v>2006</v>
      </c>
      <c r="AD315" s="116"/>
      <c r="AE315" s="119">
        <v>2008</v>
      </c>
      <c r="AF315" s="112">
        <v>2009</v>
      </c>
      <c r="AG315" s="112"/>
      <c r="AH315" s="112">
        <v>2011</v>
      </c>
      <c r="AI315" s="113">
        <v>2012</v>
      </c>
      <c r="AJ315" s="112"/>
      <c r="AK315" s="112"/>
      <c r="AL315" s="112"/>
      <c r="AM315" s="112">
        <v>2016</v>
      </c>
      <c r="AN315" s="113">
        <v>2017</v>
      </c>
      <c r="AO315" s="112"/>
      <c r="AP315" s="112"/>
      <c r="AQ315" s="112"/>
      <c r="AR315" s="112"/>
      <c r="AS315" s="117">
        <v>2023</v>
      </c>
    </row>
    <row r="316" spans="1:45" s="3" customFormat="1" x14ac:dyDescent="0.25">
      <c r="A316" s="109" t="s">
        <v>184</v>
      </c>
      <c r="B316" s="110">
        <f t="shared" si="4"/>
        <v>1</v>
      </c>
      <c r="C316" s="143"/>
      <c r="D316" s="136"/>
      <c r="E316" s="171"/>
      <c r="F316" s="178"/>
      <c r="G316" s="113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6">
        <v>1998</v>
      </c>
      <c r="V316" s="112"/>
      <c r="W316" s="112"/>
      <c r="X316" s="112"/>
      <c r="Y316" s="112"/>
      <c r="Z316" s="112"/>
      <c r="AA316" s="112"/>
      <c r="AB316" s="112"/>
      <c r="AC316" s="112"/>
      <c r="AD316" s="116"/>
      <c r="AE316" s="112"/>
      <c r="AF316" s="112"/>
      <c r="AG316" s="112"/>
      <c r="AH316" s="112"/>
      <c r="AI316" s="112"/>
      <c r="AJ316" s="112"/>
      <c r="AK316" s="112"/>
      <c r="AL316" s="112"/>
      <c r="AM316" s="112"/>
      <c r="AN316" s="112"/>
      <c r="AO316" s="112"/>
      <c r="AP316" s="112"/>
      <c r="AQ316" s="112"/>
      <c r="AR316" s="112"/>
      <c r="AS316" s="117"/>
    </row>
    <row r="317" spans="1:45" s="3" customFormat="1" x14ac:dyDescent="0.25">
      <c r="A317" s="109" t="s">
        <v>244</v>
      </c>
      <c r="B317" s="110">
        <f t="shared" si="4"/>
        <v>1</v>
      </c>
      <c r="C317" s="143"/>
      <c r="D317" s="136"/>
      <c r="E317" s="171"/>
      <c r="F317" s="178"/>
      <c r="G317" s="113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6"/>
      <c r="V317" s="112"/>
      <c r="W317" s="112"/>
      <c r="X317" s="112"/>
      <c r="Y317" s="112"/>
      <c r="Z317" s="112"/>
      <c r="AA317" s="112"/>
      <c r="AB317" s="112"/>
      <c r="AC317" s="112"/>
      <c r="AD317" s="116"/>
      <c r="AE317" s="112">
        <v>2008</v>
      </c>
      <c r="AF317" s="112"/>
      <c r="AG317" s="112"/>
      <c r="AH317" s="112"/>
      <c r="AI317" s="112"/>
      <c r="AJ317" s="112"/>
      <c r="AK317" s="112"/>
      <c r="AL317" s="112"/>
      <c r="AM317" s="112"/>
      <c r="AN317" s="112"/>
      <c r="AO317" s="112"/>
      <c r="AP317" s="112"/>
      <c r="AQ317" s="112"/>
      <c r="AR317" s="112"/>
      <c r="AS317" s="117"/>
    </row>
    <row r="318" spans="1:45" s="3" customFormat="1" x14ac:dyDescent="0.25">
      <c r="A318" s="118" t="s">
        <v>501</v>
      </c>
      <c r="B318" s="110">
        <f t="shared" si="4"/>
        <v>2</v>
      </c>
      <c r="C318" s="143"/>
      <c r="D318" s="136"/>
      <c r="E318" s="171"/>
      <c r="F318" s="178"/>
      <c r="G318" s="113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6"/>
      <c r="V318" s="112"/>
      <c r="W318" s="112"/>
      <c r="X318" s="112"/>
      <c r="Y318" s="112"/>
      <c r="Z318" s="112"/>
      <c r="AA318" s="112"/>
      <c r="AB318" s="112"/>
      <c r="AC318" s="112"/>
      <c r="AD318" s="116"/>
      <c r="AE318" s="112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3">
        <v>2022</v>
      </c>
      <c r="AS318" s="228">
        <v>2023</v>
      </c>
    </row>
    <row r="319" spans="1:45" s="3" customFormat="1" x14ac:dyDescent="0.25">
      <c r="A319" s="109" t="s">
        <v>78</v>
      </c>
      <c r="B319" s="110">
        <f t="shared" si="4"/>
        <v>2</v>
      </c>
      <c r="C319" s="143"/>
      <c r="D319" s="136">
        <v>1</v>
      </c>
      <c r="E319" s="171"/>
      <c r="F319" s="178"/>
      <c r="G319" s="113"/>
      <c r="H319" s="112"/>
      <c r="I319" s="112"/>
      <c r="J319" s="112"/>
      <c r="K319" s="112"/>
      <c r="L319" s="112"/>
      <c r="M319" s="141">
        <v>1990</v>
      </c>
      <c r="N319" s="112">
        <v>1991</v>
      </c>
      <c r="O319" s="112"/>
      <c r="P319" s="112"/>
      <c r="Q319" s="112"/>
      <c r="R319" s="112"/>
      <c r="S319" s="112"/>
      <c r="T319" s="112"/>
      <c r="U319" s="116"/>
      <c r="V319" s="112"/>
      <c r="W319" s="112"/>
      <c r="X319" s="112"/>
      <c r="Y319" s="112"/>
      <c r="Z319" s="112"/>
      <c r="AA319" s="112"/>
      <c r="AB319" s="112"/>
      <c r="AC319" s="112"/>
      <c r="AD319" s="116"/>
      <c r="AE319" s="112"/>
      <c r="AF319" s="112"/>
      <c r="AG319" s="112"/>
      <c r="AH319" s="112"/>
      <c r="AI319" s="112"/>
      <c r="AJ319" s="112"/>
      <c r="AK319" s="112"/>
      <c r="AL319" s="112"/>
      <c r="AM319" s="112"/>
      <c r="AN319" s="112"/>
      <c r="AO319" s="112"/>
      <c r="AP319" s="112"/>
      <c r="AQ319" s="112"/>
      <c r="AR319" s="112"/>
      <c r="AS319" s="117"/>
    </row>
    <row r="320" spans="1:45" s="3" customFormat="1" x14ac:dyDescent="0.25">
      <c r="A320" s="109" t="s">
        <v>84</v>
      </c>
      <c r="B320" s="110">
        <f t="shared" si="4"/>
        <v>1</v>
      </c>
      <c r="C320" s="143"/>
      <c r="D320" s="136"/>
      <c r="E320" s="171"/>
      <c r="F320" s="186"/>
      <c r="G320" s="142"/>
      <c r="H320" s="147"/>
      <c r="I320" s="147"/>
      <c r="J320" s="147"/>
      <c r="K320" s="147"/>
      <c r="L320" s="147"/>
      <c r="M320" s="147">
        <v>1990</v>
      </c>
      <c r="N320" s="112"/>
      <c r="O320" s="112"/>
      <c r="P320" s="112"/>
      <c r="Q320" s="112"/>
      <c r="R320" s="112"/>
      <c r="S320" s="112"/>
      <c r="T320" s="112"/>
      <c r="U320" s="116"/>
      <c r="V320" s="112"/>
      <c r="W320" s="112"/>
      <c r="X320" s="112"/>
      <c r="Y320" s="112"/>
      <c r="Z320" s="112"/>
      <c r="AA320" s="112"/>
      <c r="AB320" s="112"/>
      <c r="AC320" s="112"/>
      <c r="AD320" s="116"/>
      <c r="AE320" s="112"/>
      <c r="AF320" s="112"/>
      <c r="AG320" s="112"/>
      <c r="AH320" s="112"/>
      <c r="AI320" s="112"/>
      <c r="AJ320" s="112"/>
      <c r="AK320" s="112"/>
      <c r="AL320" s="112"/>
      <c r="AM320" s="112"/>
      <c r="AN320" s="112"/>
      <c r="AO320" s="112"/>
      <c r="AP320" s="112"/>
      <c r="AQ320" s="112"/>
      <c r="AR320" s="112"/>
      <c r="AS320" s="117"/>
    </row>
    <row r="321" spans="1:45" s="3" customFormat="1" x14ac:dyDescent="0.25">
      <c r="A321" s="109" t="s">
        <v>220</v>
      </c>
      <c r="B321" s="110">
        <f t="shared" si="4"/>
        <v>9</v>
      </c>
      <c r="C321" s="143"/>
      <c r="D321" s="136"/>
      <c r="E321" s="171">
        <v>1</v>
      </c>
      <c r="F321" s="186"/>
      <c r="G321" s="142"/>
      <c r="H321" s="147"/>
      <c r="I321" s="147"/>
      <c r="J321" s="147"/>
      <c r="K321" s="147"/>
      <c r="L321" s="147"/>
      <c r="M321" s="147"/>
      <c r="N321" s="112"/>
      <c r="O321" s="112"/>
      <c r="P321" s="112"/>
      <c r="Q321" s="112"/>
      <c r="R321" s="112"/>
      <c r="S321" s="112"/>
      <c r="T321" s="112"/>
      <c r="U321" s="116"/>
      <c r="V321" s="112"/>
      <c r="W321" s="112"/>
      <c r="X321" s="112"/>
      <c r="Y321" s="112"/>
      <c r="Z321" s="112"/>
      <c r="AA321" s="113">
        <v>2004</v>
      </c>
      <c r="AB321" s="112"/>
      <c r="AC321" s="113">
        <v>2006</v>
      </c>
      <c r="AD321" s="116"/>
      <c r="AE321" s="114">
        <v>2008</v>
      </c>
      <c r="AF321" s="113">
        <v>2009</v>
      </c>
      <c r="AG321" s="112"/>
      <c r="AH321" s="113">
        <v>2011</v>
      </c>
      <c r="AI321" s="112">
        <v>2012</v>
      </c>
      <c r="AJ321" s="112"/>
      <c r="AK321" s="112"/>
      <c r="AL321" s="112"/>
      <c r="AM321" s="113">
        <v>2016</v>
      </c>
      <c r="AN321" s="112">
        <v>2017</v>
      </c>
      <c r="AO321" s="112"/>
      <c r="AP321" s="112"/>
      <c r="AQ321" s="112"/>
      <c r="AR321" s="112"/>
      <c r="AS321" s="228">
        <v>2023</v>
      </c>
    </row>
    <row r="322" spans="1:45" s="3" customFormat="1" x14ac:dyDescent="0.25">
      <c r="A322" s="118" t="s">
        <v>381</v>
      </c>
      <c r="B322" s="110">
        <f t="shared" si="4"/>
        <v>1</v>
      </c>
      <c r="C322" s="143"/>
      <c r="D322" s="136"/>
      <c r="E322" s="171"/>
      <c r="F322" s="186"/>
      <c r="G322" s="142"/>
      <c r="H322" s="147"/>
      <c r="I322" s="147"/>
      <c r="J322" s="147"/>
      <c r="K322" s="147"/>
      <c r="L322" s="147"/>
      <c r="M322" s="147"/>
      <c r="N322" s="112"/>
      <c r="O322" s="112"/>
      <c r="P322" s="112"/>
      <c r="Q322" s="112"/>
      <c r="R322" s="112"/>
      <c r="S322" s="112"/>
      <c r="T322" s="112"/>
      <c r="U322" s="116"/>
      <c r="V322" s="112"/>
      <c r="W322" s="112"/>
      <c r="X322" s="112"/>
      <c r="Y322" s="112"/>
      <c r="Z322" s="112"/>
      <c r="AA322" s="113"/>
      <c r="AB322" s="112"/>
      <c r="AC322" s="113"/>
      <c r="AD322" s="116"/>
      <c r="AE322" s="114"/>
      <c r="AF322" s="113"/>
      <c r="AG322" s="112"/>
      <c r="AH322" s="113"/>
      <c r="AI322" s="112"/>
      <c r="AJ322" s="112"/>
      <c r="AK322" s="112"/>
      <c r="AL322" s="112"/>
      <c r="AM322" s="113"/>
      <c r="AN322" s="112"/>
      <c r="AO322" s="112"/>
      <c r="AP322" s="112">
        <v>2019</v>
      </c>
      <c r="AQ322" s="112"/>
      <c r="AR322" s="112"/>
      <c r="AS322" s="117"/>
    </row>
    <row r="323" spans="1:45" s="3" customFormat="1" x14ac:dyDescent="0.25">
      <c r="A323" s="109" t="s">
        <v>188</v>
      </c>
      <c r="B323" s="110">
        <f t="shared" si="4"/>
        <v>1</v>
      </c>
      <c r="C323" s="143"/>
      <c r="D323" s="136"/>
      <c r="E323" s="171"/>
      <c r="F323" s="186"/>
      <c r="G323" s="142"/>
      <c r="H323" s="147"/>
      <c r="I323" s="147"/>
      <c r="J323" s="147"/>
      <c r="K323" s="147"/>
      <c r="L323" s="147"/>
      <c r="M323" s="147"/>
      <c r="N323" s="112"/>
      <c r="O323" s="112"/>
      <c r="P323" s="112"/>
      <c r="Q323" s="112"/>
      <c r="R323" s="112"/>
      <c r="S323" s="112"/>
      <c r="T323" s="112"/>
      <c r="U323" s="116"/>
      <c r="V323" s="112">
        <v>1999</v>
      </c>
      <c r="W323" s="112"/>
      <c r="X323" s="112"/>
      <c r="Y323" s="112"/>
      <c r="Z323" s="112"/>
      <c r="AA323" s="112"/>
      <c r="AB323" s="112"/>
      <c r="AC323" s="112"/>
      <c r="AD323" s="116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7"/>
    </row>
    <row r="324" spans="1:45" s="3" customFormat="1" x14ac:dyDescent="0.25">
      <c r="A324" s="109" t="s">
        <v>93</v>
      </c>
      <c r="B324" s="110">
        <f t="shared" si="4"/>
        <v>3</v>
      </c>
      <c r="C324" s="143">
        <v>1</v>
      </c>
      <c r="D324" s="136"/>
      <c r="E324" s="171"/>
      <c r="F324" s="186"/>
      <c r="G324" s="142"/>
      <c r="H324" s="147"/>
      <c r="I324" s="147"/>
      <c r="J324" s="147"/>
      <c r="K324" s="147"/>
      <c r="L324" s="147"/>
      <c r="M324" s="147"/>
      <c r="N324" s="112"/>
      <c r="O324" s="144">
        <v>1992</v>
      </c>
      <c r="P324" s="112"/>
      <c r="Q324" s="112">
        <v>1994</v>
      </c>
      <c r="R324" s="112"/>
      <c r="S324" s="112"/>
      <c r="T324" s="112"/>
      <c r="U324" s="116"/>
      <c r="V324" s="112"/>
      <c r="W324" s="113">
        <v>2000</v>
      </c>
      <c r="X324" s="112"/>
      <c r="Y324" s="112"/>
      <c r="Z324" s="112"/>
      <c r="AA324" s="112"/>
      <c r="AB324" s="112"/>
      <c r="AC324" s="112"/>
      <c r="AD324" s="116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7"/>
    </row>
    <row r="325" spans="1:45" s="3" customFormat="1" x14ac:dyDescent="0.25">
      <c r="A325" s="118" t="s">
        <v>68</v>
      </c>
      <c r="B325" s="110">
        <f t="shared" si="4"/>
        <v>4</v>
      </c>
      <c r="C325" s="143"/>
      <c r="D325" s="136">
        <v>1</v>
      </c>
      <c r="E325" s="171"/>
      <c r="F325" s="178"/>
      <c r="G325" s="113"/>
      <c r="H325" s="112"/>
      <c r="I325" s="112"/>
      <c r="J325" s="113">
        <v>1987</v>
      </c>
      <c r="K325" s="113">
        <v>1988</v>
      </c>
      <c r="L325" s="113">
        <v>1989</v>
      </c>
      <c r="M325" s="138">
        <v>1990</v>
      </c>
      <c r="N325" s="112"/>
      <c r="O325" s="112"/>
      <c r="P325" s="112"/>
      <c r="Q325" s="112"/>
      <c r="R325" s="112"/>
      <c r="S325" s="112"/>
      <c r="T325" s="112"/>
      <c r="U325" s="116"/>
      <c r="V325" s="112"/>
      <c r="W325" s="112"/>
      <c r="X325" s="112"/>
      <c r="Y325" s="112"/>
      <c r="Z325" s="112"/>
      <c r="AA325" s="112"/>
      <c r="AB325" s="112"/>
      <c r="AC325" s="112"/>
      <c r="AD325" s="116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7"/>
    </row>
    <row r="326" spans="1:45" s="3" customFormat="1" x14ac:dyDescent="0.25">
      <c r="A326" s="118" t="s">
        <v>213</v>
      </c>
      <c r="B326" s="110">
        <f t="shared" si="4"/>
        <v>1</v>
      </c>
      <c r="C326" s="143"/>
      <c r="D326" s="136">
        <v>1</v>
      </c>
      <c r="E326" s="171"/>
      <c r="F326" s="178"/>
      <c r="G326" s="113"/>
      <c r="H326" s="112"/>
      <c r="I326" s="112"/>
      <c r="J326" s="113"/>
      <c r="K326" s="113"/>
      <c r="L326" s="113"/>
      <c r="M326" s="138"/>
      <c r="N326" s="112"/>
      <c r="O326" s="112"/>
      <c r="P326" s="112"/>
      <c r="Q326" s="112"/>
      <c r="R326" s="112"/>
      <c r="S326" s="112"/>
      <c r="T326" s="112"/>
      <c r="U326" s="116"/>
      <c r="V326" s="112"/>
      <c r="W326" s="112"/>
      <c r="X326" s="112"/>
      <c r="Y326" s="112"/>
      <c r="Z326" s="141">
        <v>2003</v>
      </c>
      <c r="AA326" s="112"/>
      <c r="AB326" s="112"/>
      <c r="AC326" s="112"/>
      <c r="AD326" s="116"/>
      <c r="AE326" s="112"/>
      <c r="AF326" s="112"/>
      <c r="AG326" s="112"/>
      <c r="AH326" s="112"/>
      <c r="AI326" s="112"/>
      <c r="AJ326" s="112"/>
      <c r="AK326" s="112"/>
      <c r="AL326" s="112"/>
      <c r="AM326" s="112"/>
      <c r="AN326" s="112"/>
      <c r="AO326" s="112"/>
      <c r="AP326" s="112"/>
      <c r="AQ326" s="112"/>
      <c r="AR326" s="112"/>
      <c r="AS326" s="117"/>
    </row>
    <row r="327" spans="1:45" s="3" customFormat="1" x14ac:dyDescent="0.25">
      <c r="A327" s="118" t="s">
        <v>120</v>
      </c>
      <c r="B327" s="110">
        <f t="shared" si="4"/>
        <v>2</v>
      </c>
      <c r="C327" s="143"/>
      <c r="D327" s="136"/>
      <c r="E327" s="171">
        <v>1</v>
      </c>
      <c r="F327" s="178"/>
      <c r="G327" s="113"/>
      <c r="H327" s="112"/>
      <c r="I327" s="112"/>
      <c r="J327" s="113"/>
      <c r="K327" s="113"/>
      <c r="L327" s="114">
        <v>1989</v>
      </c>
      <c r="M327" s="112"/>
      <c r="N327" s="112"/>
      <c r="O327" s="112"/>
      <c r="P327" s="112"/>
      <c r="Q327" s="113">
        <v>1994</v>
      </c>
      <c r="R327" s="112"/>
      <c r="S327" s="112"/>
      <c r="T327" s="112"/>
      <c r="U327" s="116"/>
      <c r="V327" s="112"/>
      <c r="W327" s="112"/>
      <c r="X327" s="112"/>
      <c r="Y327" s="112"/>
      <c r="Z327" s="112"/>
      <c r="AA327" s="112"/>
      <c r="AB327" s="112"/>
      <c r="AC327" s="112"/>
      <c r="AD327" s="116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12"/>
      <c r="AR327" s="112"/>
      <c r="AS327" s="117"/>
    </row>
    <row r="328" spans="1:45" s="3" customFormat="1" x14ac:dyDescent="0.25">
      <c r="A328" s="118" t="s">
        <v>196</v>
      </c>
      <c r="B328" s="110">
        <f t="shared" si="4"/>
        <v>1</v>
      </c>
      <c r="C328" s="143"/>
      <c r="D328" s="136"/>
      <c r="E328" s="171"/>
      <c r="F328" s="178"/>
      <c r="G328" s="113"/>
      <c r="H328" s="112"/>
      <c r="I328" s="112"/>
      <c r="J328" s="113"/>
      <c r="K328" s="113"/>
      <c r="L328" s="114"/>
      <c r="M328" s="112"/>
      <c r="N328" s="112"/>
      <c r="O328" s="112"/>
      <c r="P328" s="112"/>
      <c r="Q328" s="113"/>
      <c r="R328" s="112"/>
      <c r="S328" s="112"/>
      <c r="T328" s="112"/>
      <c r="U328" s="116"/>
      <c r="V328" s="112"/>
      <c r="W328" s="113">
        <v>2000</v>
      </c>
      <c r="X328" s="112"/>
      <c r="Y328" s="112"/>
      <c r="Z328" s="112"/>
      <c r="AA328" s="112"/>
      <c r="AB328" s="112"/>
      <c r="AC328" s="112"/>
      <c r="AD328" s="116"/>
      <c r="AE328" s="112"/>
      <c r="AF328" s="112"/>
      <c r="AG328" s="112"/>
      <c r="AH328" s="112"/>
      <c r="AI328" s="112"/>
      <c r="AJ328" s="112"/>
      <c r="AK328" s="112"/>
      <c r="AL328" s="112"/>
      <c r="AM328" s="112"/>
      <c r="AN328" s="112"/>
      <c r="AO328" s="112"/>
      <c r="AP328" s="112"/>
      <c r="AQ328" s="112"/>
      <c r="AR328" s="112"/>
      <c r="AS328" s="117"/>
    </row>
    <row r="329" spans="1:45" s="3" customFormat="1" x14ac:dyDescent="0.25">
      <c r="A329" s="118" t="s">
        <v>62</v>
      </c>
      <c r="B329" s="110">
        <f t="shared" si="4"/>
        <v>1</v>
      </c>
      <c r="C329" s="143"/>
      <c r="D329" s="136"/>
      <c r="E329" s="171"/>
      <c r="F329" s="178"/>
      <c r="G329" s="113"/>
      <c r="H329" s="112"/>
      <c r="I329" s="112"/>
      <c r="J329" s="112">
        <v>1987</v>
      </c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6"/>
      <c r="V329" s="112"/>
      <c r="W329" s="112"/>
      <c r="X329" s="112"/>
      <c r="Y329" s="112"/>
      <c r="Z329" s="112"/>
      <c r="AA329" s="112"/>
      <c r="AB329" s="112"/>
      <c r="AC329" s="112"/>
      <c r="AD329" s="116"/>
      <c r="AE329" s="112"/>
      <c r="AF329" s="112"/>
      <c r="AG329" s="112"/>
      <c r="AH329" s="112"/>
      <c r="AI329" s="112"/>
      <c r="AJ329" s="112"/>
      <c r="AK329" s="112"/>
      <c r="AL329" s="112"/>
      <c r="AM329" s="112"/>
      <c r="AN329" s="112"/>
      <c r="AO329" s="112"/>
      <c r="AP329" s="112"/>
      <c r="AQ329" s="112"/>
      <c r="AR329" s="112"/>
      <c r="AS329" s="117"/>
    </row>
    <row r="330" spans="1:45" s="3" customFormat="1" x14ac:dyDescent="0.25">
      <c r="A330" s="118" t="s">
        <v>48</v>
      </c>
      <c r="B330" s="110">
        <f t="shared" si="4"/>
        <v>17</v>
      </c>
      <c r="C330" s="143">
        <v>1</v>
      </c>
      <c r="D330" s="136">
        <v>1</v>
      </c>
      <c r="E330" s="171">
        <v>3</v>
      </c>
      <c r="F330" s="178"/>
      <c r="G330" s="113"/>
      <c r="H330" s="113">
        <v>1985</v>
      </c>
      <c r="I330" s="114">
        <v>1986</v>
      </c>
      <c r="J330" s="112"/>
      <c r="K330" s="114">
        <v>1988</v>
      </c>
      <c r="L330" s="112"/>
      <c r="M330" s="113">
        <v>1990</v>
      </c>
      <c r="N330" s="112"/>
      <c r="O330" s="145">
        <v>1992</v>
      </c>
      <c r="P330" s="113">
        <v>1993</v>
      </c>
      <c r="Q330" s="113">
        <v>1994</v>
      </c>
      <c r="R330" s="113">
        <v>1995</v>
      </c>
      <c r="S330" s="112"/>
      <c r="T330" s="138">
        <v>1997</v>
      </c>
      <c r="U330" s="128">
        <v>1998</v>
      </c>
      <c r="V330" s="112">
        <v>1999</v>
      </c>
      <c r="W330" s="112">
        <v>2000</v>
      </c>
      <c r="X330" s="113">
        <v>2001</v>
      </c>
      <c r="Y330" s="113">
        <v>2002</v>
      </c>
      <c r="Z330" s="112">
        <v>2003</v>
      </c>
      <c r="AA330" s="119">
        <v>2004</v>
      </c>
      <c r="AB330" s="113">
        <v>2005</v>
      </c>
      <c r="AC330" s="112"/>
      <c r="AD330" s="128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7"/>
    </row>
    <row r="331" spans="1:45" s="3" customFormat="1" x14ac:dyDescent="0.25">
      <c r="A331" s="118" t="s">
        <v>238</v>
      </c>
      <c r="B331" s="110">
        <f t="shared" si="4"/>
        <v>2</v>
      </c>
      <c r="C331" s="143"/>
      <c r="D331" s="136"/>
      <c r="E331" s="171"/>
      <c r="F331" s="178"/>
      <c r="G331" s="113"/>
      <c r="H331" s="113"/>
      <c r="I331" s="114"/>
      <c r="J331" s="112"/>
      <c r="K331" s="114"/>
      <c r="L331" s="112"/>
      <c r="M331" s="113"/>
      <c r="N331" s="112"/>
      <c r="O331" s="145"/>
      <c r="P331" s="113"/>
      <c r="Q331" s="113"/>
      <c r="R331" s="113"/>
      <c r="S331" s="112"/>
      <c r="T331" s="138"/>
      <c r="U331" s="128"/>
      <c r="V331" s="112"/>
      <c r="W331" s="112"/>
      <c r="X331" s="113"/>
      <c r="Y331" s="113"/>
      <c r="Z331" s="112"/>
      <c r="AA331" s="119"/>
      <c r="AB331" s="113"/>
      <c r="AC331" s="157">
        <v>2006</v>
      </c>
      <c r="AD331" s="116">
        <v>2007</v>
      </c>
      <c r="AE331" s="112"/>
      <c r="AF331" s="112"/>
      <c r="AG331" s="112"/>
      <c r="AH331" s="112"/>
      <c r="AI331" s="112"/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117"/>
    </row>
    <row r="332" spans="1:45" s="3" customFormat="1" x14ac:dyDescent="0.25">
      <c r="A332" s="118" t="s">
        <v>277</v>
      </c>
      <c r="B332" s="110">
        <f t="shared" si="4"/>
        <v>1</v>
      </c>
      <c r="C332" s="143"/>
      <c r="D332" s="136"/>
      <c r="E332" s="171">
        <v>1</v>
      </c>
      <c r="F332" s="178"/>
      <c r="G332" s="113"/>
      <c r="H332" s="113"/>
      <c r="I332" s="114"/>
      <c r="J332" s="112"/>
      <c r="K332" s="114"/>
      <c r="L332" s="112"/>
      <c r="M332" s="113"/>
      <c r="N332" s="112"/>
      <c r="O332" s="145"/>
      <c r="P332" s="113"/>
      <c r="Q332" s="113"/>
      <c r="R332" s="113"/>
      <c r="S332" s="112"/>
      <c r="T332" s="138"/>
      <c r="U332" s="128"/>
      <c r="V332" s="112"/>
      <c r="W332" s="112"/>
      <c r="X332" s="113"/>
      <c r="Y332" s="113"/>
      <c r="Z332" s="112"/>
      <c r="AA332" s="119"/>
      <c r="AB332" s="113"/>
      <c r="AC332" s="157"/>
      <c r="AD332" s="116"/>
      <c r="AE332" s="112"/>
      <c r="AF332" s="112"/>
      <c r="AG332" s="112"/>
      <c r="AH332" s="112"/>
      <c r="AI332" s="119">
        <v>2012</v>
      </c>
      <c r="AJ332" s="112"/>
      <c r="AK332" s="112"/>
      <c r="AL332" s="112"/>
      <c r="AM332" s="112"/>
      <c r="AN332" s="112"/>
      <c r="AO332" s="112"/>
      <c r="AP332" s="112"/>
      <c r="AQ332" s="112"/>
      <c r="AR332" s="112"/>
      <c r="AS332" s="117"/>
    </row>
    <row r="333" spans="1:45" s="3" customFormat="1" x14ac:dyDescent="0.25">
      <c r="A333" s="118" t="s">
        <v>134</v>
      </c>
      <c r="B333" s="110">
        <f t="shared" si="4"/>
        <v>1</v>
      </c>
      <c r="C333" s="143"/>
      <c r="D333" s="136"/>
      <c r="E333" s="171"/>
      <c r="F333" s="178"/>
      <c r="G333" s="113"/>
      <c r="H333" s="113"/>
      <c r="I333" s="114"/>
      <c r="J333" s="112"/>
      <c r="K333" s="114"/>
      <c r="L333" s="112"/>
      <c r="M333" s="113"/>
      <c r="N333" s="112"/>
      <c r="O333" s="145"/>
      <c r="P333" s="113"/>
      <c r="Q333" s="113"/>
      <c r="R333" s="113"/>
      <c r="S333" s="112">
        <v>1996</v>
      </c>
      <c r="T333" s="112"/>
      <c r="U333" s="116"/>
      <c r="V333" s="112"/>
      <c r="W333" s="112"/>
      <c r="X333" s="112"/>
      <c r="Y333" s="112"/>
      <c r="Z333" s="112"/>
      <c r="AA333" s="112"/>
      <c r="AB333" s="112"/>
      <c r="AC333" s="112"/>
      <c r="AD333" s="116"/>
      <c r="AE333" s="112"/>
      <c r="AF333" s="112"/>
      <c r="AG333" s="112"/>
      <c r="AH333" s="112"/>
      <c r="AI333" s="112"/>
      <c r="AJ333" s="112"/>
      <c r="AK333" s="112"/>
      <c r="AL333" s="112"/>
      <c r="AM333" s="112"/>
      <c r="AN333" s="112"/>
      <c r="AO333" s="112"/>
      <c r="AP333" s="112"/>
      <c r="AQ333" s="112"/>
      <c r="AR333" s="112"/>
      <c r="AS333" s="117"/>
    </row>
    <row r="334" spans="1:45" s="3" customFormat="1" x14ac:dyDescent="0.25">
      <c r="A334" s="118" t="s">
        <v>206</v>
      </c>
      <c r="B334" s="110">
        <f t="shared" si="4"/>
        <v>1</v>
      </c>
      <c r="C334" s="143"/>
      <c r="D334" s="136"/>
      <c r="E334" s="171"/>
      <c r="F334" s="178"/>
      <c r="G334" s="113"/>
      <c r="H334" s="113"/>
      <c r="I334" s="114"/>
      <c r="J334" s="112"/>
      <c r="K334" s="114"/>
      <c r="L334" s="112"/>
      <c r="M334" s="113"/>
      <c r="N334" s="112"/>
      <c r="O334" s="145"/>
      <c r="P334" s="113"/>
      <c r="Q334" s="113"/>
      <c r="R334" s="113"/>
      <c r="S334" s="112"/>
      <c r="T334" s="112"/>
      <c r="U334" s="116"/>
      <c r="V334" s="112"/>
      <c r="W334" s="112"/>
      <c r="X334" s="159">
        <v>2001</v>
      </c>
      <c r="Y334" s="112"/>
      <c r="Z334" s="112"/>
      <c r="AA334" s="112"/>
      <c r="AB334" s="112"/>
      <c r="AC334" s="112"/>
      <c r="AD334" s="116"/>
      <c r="AE334" s="112"/>
      <c r="AF334" s="112"/>
      <c r="AG334" s="112"/>
      <c r="AH334" s="112"/>
      <c r="AI334" s="112"/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117"/>
    </row>
    <row r="335" spans="1:45" s="3" customFormat="1" x14ac:dyDescent="0.25">
      <c r="A335" s="118" t="s">
        <v>92</v>
      </c>
      <c r="B335" s="110">
        <f t="shared" si="4"/>
        <v>1</v>
      </c>
      <c r="C335" s="143"/>
      <c r="D335" s="136"/>
      <c r="E335" s="171"/>
      <c r="F335" s="178"/>
      <c r="G335" s="113"/>
      <c r="H335" s="113"/>
      <c r="I335" s="114"/>
      <c r="J335" s="112"/>
      <c r="K335" s="114"/>
      <c r="L335" s="112"/>
      <c r="M335" s="113"/>
      <c r="N335" s="112">
        <v>1991</v>
      </c>
      <c r="O335" s="112"/>
      <c r="P335" s="112"/>
      <c r="Q335" s="112"/>
      <c r="R335" s="112"/>
      <c r="S335" s="112"/>
      <c r="T335" s="112"/>
      <c r="U335" s="116"/>
      <c r="V335" s="112"/>
      <c r="W335" s="112"/>
      <c r="X335" s="112"/>
      <c r="Y335" s="112"/>
      <c r="Z335" s="112"/>
      <c r="AA335" s="112"/>
      <c r="AB335" s="112"/>
      <c r="AC335" s="112"/>
      <c r="AD335" s="116"/>
      <c r="AE335" s="112"/>
      <c r="AF335" s="112"/>
      <c r="AG335" s="112"/>
      <c r="AH335" s="112"/>
      <c r="AI335" s="112"/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7"/>
    </row>
    <row r="336" spans="1:45" s="3" customFormat="1" x14ac:dyDescent="0.25">
      <c r="A336" s="118" t="s">
        <v>247</v>
      </c>
      <c r="B336" s="110">
        <f t="shared" si="4"/>
        <v>3</v>
      </c>
      <c r="C336" s="143"/>
      <c r="D336" s="136"/>
      <c r="E336" s="171"/>
      <c r="F336" s="178"/>
      <c r="G336" s="113"/>
      <c r="H336" s="113"/>
      <c r="I336" s="114"/>
      <c r="J336" s="112"/>
      <c r="K336" s="114"/>
      <c r="L336" s="112"/>
      <c r="M336" s="113"/>
      <c r="N336" s="112"/>
      <c r="O336" s="112"/>
      <c r="P336" s="112"/>
      <c r="Q336" s="112"/>
      <c r="R336" s="112"/>
      <c r="S336" s="112"/>
      <c r="T336" s="112"/>
      <c r="U336" s="116"/>
      <c r="V336" s="112"/>
      <c r="W336" s="112"/>
      <c r="X336" s="112"/>
      <c r="Y336" s="112"/>
      <c r="Z336" s="112">
        <v>2003</v>
      </c>
      <c r="AA336" s="112"/>
      <c r="AB336" s="112"/>
      <c r="AC336" s="112"/>
      <c r="AD336" s="116"/>
      <c r="AE336" s="112">
        <v>2008</v>
      </c>
      <c r="AF336" s="112"/>
      <c r="AG336" s="112"/>
      <c r="AH336" s="112"/>
      <c r="AI336" s="112"/>
      <c r="AJ336" s="112"/>
      <c r="AK336" s="112"/>
      <c r="AL336" s="112"/>
      <c r="AM336" s="112"/>
      <c r="AN336" s="112"/>
      <c r="AO336" s="112"/>
      <c r="AP336" s="112"/>
      <c r="AQ336" s="112"/>
      <c r="AR336" s="112">
        <v>2022</v>
      </c>
      <c r="AS336" s="117"/>
    </row>
    <row r="337" spans="1:45" x14ac:dyDescent="0.25">
      <c r="A337" s="118" t="s">
        <v>10</v>
      </c>
      <c r="B337" s="110">
        <f t="shared" si="4"/>
        <v>2</v>
      </c>
      <c r="C337" s="143"/>
      <c r="D337" s="136"/>
      <c r="E337" s="171"/>
      <c r="F337" s="182">
        <v>1983</v>
      </c>
      <c r="G337" s="137">
        <v>1984</v>
      </c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16"/>
      <c r="V337" s="137"/>
      <c r="W337" s="137"/>
      <c r="X337" s="137"/>
      <c r="Y337" s="137"/>
      <c r="Z337" s="137"/>
      <c r="AA337" s="137"/>
      <c r="AB337" s="137"/>
      <c r="AC337" s="137"/>
      <c r="AD337" s="116"/>
      <c r="AE337" s="137"/>
      <c r="AF337" s="137"/>
      <c r="AG337" s="137"/>
      <c r="AH337" s="137"/>
      <c r="AI337" s="137"/>
      <c r="AJ337" s="137"/>
      <c r="AK337" s="137"/>
      <c r="AL337" s="137"/>
      <c r="AM337" s="137"/>
      <c r="AN337" s="137"/>
      <c r="AO337" s="137"/>
      <c r="AP337" s="137"/>
      <c r="AQ337" s="137"/>
      <c r="AR337" s="137"/>
      <c r="AS337" s="139"/>
    </row>
    <row r="338" spans="1:45" x14ac:dyDescent="0.25">
      <c r="A338" s="118" t="s">
        <v>43</v>
      </c>
      <c r="B338" s="110">
        <f t="shared" si="4"/>
        <v>1</v>
      </c>
      <c r="C338" s="143"/>
      <c r="D338" s="136"/>
      <c r="E338" s="171"/>
      <c r="F338" s="182"/>
      <c r="G338" s="113">
        <v>1984</v>
      </c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16"/>
      <c r="V338" s="137"/>
      <c r="W338" s="137"/>
      <c r="X338" s="137"/>
      <c r="Y338" s="137"/>
      <c r="Z338" s="137"/>
      <c r="AA338" s="137"/>
      <c r="AB338" s="137"/>
      <c r="AC338" s="137"/>
      <c r="AD338" s="116"/>
      <c r="AE338" s="137"/>
      <c r="AF338" s="137"/>
      <c r="AG338" s="137"/>
      <c r="AH338" s="137"/>
      <c r="AI338" s="137"/>
      <c r="AJ338" s="137"/>
      <c r="AK338" s="137"/>
      <c r="AL338" s="137"/>
      <c r="AM338" s="137"/>
      <c r="AN338" s="137"/>
      <c r="AO338" s="137"/>
      <c r="AP338" s="137"/>
      <c r="AQ338" s="137"/>
      <c r="AR338" s="137"/>
      <c r="AS338" s="139"/>
    </row>
    <row r="339" spans="1:45" x14ac:dyDescent="0.25">
      <c r="A339" s="118" t="s">
        <v>183</v>
      </c>
      <c r="B339" s="110">
        <f t="shared" si="4"/>
        <v>2</v>
      </c>
      <c r="C339" s="143"/>
      <c r="D339" s="136"/>
      <c r="E339" s="171"/>
      <c r="F339" s="182"/>
      <c r="G339" s="113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28">
        <v>1998</v>
      </c>
      <c r="V339" s="137"/>
      <c r="W339" s="137"/>
      <c r="X339" s="137"/>
      <c r="Y339" s="137">
        <v>2002</v>
      </c>
      <c r="Z339" s="137"/>
      <c r="AA339" s="137"/>
      <c r="AB339" s="137"/>
      <c r="AC339" s="137"/>
      <c r="AD339" s="128"/>
      <c r="AE339" s="137"/>
      <c r="AF339" s="137"/>
      <c r="AG339" s="137"/>
      <c r="AH339" s="137"/>
      <c r="AI339" s="137"/>
      <c r="AJ339" s="137"/>
      <c r="AK339" s="137"/>
      <c r="AL339" s="137"/>
      <c r="AM339" s="137"/>
      <c r="AN339" s="137"/>
      <c r="AO339" s="137"/>
      <c r="AP339" s="137"/>
      <c r="AQ339" s="137"/>
      <c r="AR339" s="137"/>
      <c r="AS339" s="139"/>
    </row>
    <row r="340" spans="1:45" x14ac:dyDescent="0.25">
      <c r="A340" s="118" t="s">
        <v>45</v>
      </c>
      <c r="B340" s="110">
        <f t="shared" si="4"/>
        <v>4</v>
      </c>
      <c r="C340" s="143"/>
      <c r="D340" s="136"/>
      <c r="E340" s="171"/>
      <c r="F340" s="182"/>
      <c r="G340" s="112">
        <v>1984</v>
      </c>
      <c r="H340" s="137"/>
      <c r="I340" s="137"/>
      <c r="J340" s="137">
        <v>1987</v>
      </c>
      <c r="K340" s="137">
        <v>1988</v>
      </c>
      <c r="L340" s="137">
        <v>1989</v>
      </c>
      <c r="M340" s="137"/>
      <c r="N340" s="137"/>
      <c r="O340" s="137"/>
      <c r="P340" s="137"/>
      <c r="Q340" s="137"/>
      <c r="R340" s="137"/>
      <c r="S340" s="137"/>
      <c r="T340" s="137"/>
      <c r="U340" s="116"/>
      <c r="V340" s="137"/>
      <c r="W340" s="137"/>
      <c r="X340" s="137"/>
      <c r="Y340" s="137"/>
      <c r="Z340" s="137"/>
      <c r="AA340" s="137"/>
      <c r="AB340" s="137"/>
      <c r="AC340" s="137"/>
      <c r="AD340" s="116"/>
      <c r="AE340" s="137"/>
      <c r="AF340" s="137"/>
      <c r="AG340" s="137"/>
      <c r="AH340" s="137"/>
      <c r="AI340" s="137"/>
      <c r="AJ340" s="137"/>
      <c r="AK340" s="137"/>
      <c r="AL340" s="137"/>
      <c r="AM340" s="137"/>
      <c r="AN340" s="137"/>
      <c r="AO340" s="137"/>
      <c r="AP340" s="137"/>
      <c r="AQ340" s="137"/>
      <c r="AR340" s="137"/>
      <c r="AS340" s="139"/>
    </row>
    <row r="341" spans="1:45" x14ac:dyDescent="0.25">
      <c r="A341" s="118" t="s">
        <v>9</v>
      </c>
      <c r="B341" s="110">
        <f t="shared" ref="B341:B360" si="8">COUNT(F341:AS341)</f>
        <v>1</v>
      </c>
      <c r="C341" s="143"/>
      <c r="D341" s="136"/>
      <c r="E341" s="171"/>
      <c r="F341" s="183">
        <v>1983</v>
      </c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16"/>
      <c r="V341" s="137"/>
      <c r="W341" s="137"/>
      <c r="X341" s="137"/>
      <c r="Y341" s="137"/>
      <c r="Z341" s="137"/>
      <c r="AA341" s="137"/>
      <c r="AB341" s="137"/>
      <c r="AC341" s="137"/>
      <c r="AD341" s="116"/>
      <c r="AE341" s="137"/>
      <c r="AF341" s="137"/>
      <c r="AG341" s="137"/>
      <c r="AH341" s="137"/>
      <c r="AI341" s="137"/>
      <c r="AJ341" s="137"/>
      <c r="AK341" s="137"/>
      <c r="AL341" s="137"/>
      <c r="AM341" s="137"/>
      <c r="AN341" s="137"/>
      <c r="AO341" s="137"/>
      <c r="AP341" s="137"/>
      <c r="AQ341" s="137"/>
      <c r="AR341" s="137"/>
      <c r="AS341" s="139"/>
    </row>
    <row r="342" spans="1:45" x14ac:dyDescent="0.25">
      <c r="A342" s="118" t="s">
        <v>47</v>
      </c>
      <c r="B342" s="110">
        <f t="shared" si="8"/>
        <v>3</v>
      </c>
      <c r="C342" s="143"/>
      <c r="D342" s="136"/>
      <c r="E342" s="171">
        <v>1</v>
      </c>
      <c r="F342" s="183"/>
      <c r="G342" s="137"/>
      <c r="H342" s="137">
        <v>1985</v>
      </c>
      <c r="I342" s="119">
        <v>1986</v>
      </c>
      <c r="J342" s="137"/>
      <c r="K342" s="137"/>
      <c r="L342" s="137"/>
      <c r="M342" s="137">
        <v>1990</v>
      </c>
      <c r="N342" s="137"/>
      <c r="O342" s="137"/>
      <c r="P342" s="137"/>
      <c r="Q342" s="137"/>
      <c r="R342" s="137"/>
      <c r="S342" s="137"/>
      <c r="T342" s="137"/>
      <c r="U342" s="116"/>
      <c r="V342" s="137"/>
      <c r="W342" s="137"/>
      <c r="X342" s="137"/>
      <c r="Y342" s="137"/>
      <c r="Z342" s="137"/>
      <c r="AA342" s="137"/>
      <c r="AB342" s="137"/>
      <c r="AC342" s="137"/>
      <c r="AD342" s="116"/>
      <c r="AE342" s="137"/>
      <c r="AF342" s="137"/>
      <c r="AG342" s="137"/>
      <c r="AH342" s="137"/>
      <c r="AI342" s="137"/>
      <c r="AJ342" s="137"/>
      <c r="AK342" s="137"/>
      <c r="AL342" s="137"/>
      <c r="AM342" s="137"/>
      <c r="AN342" s="137"/>
      <c r="AO342" s="137"/>
      <c r="AP342" s="137"/>
      <c r="AQ342" s="137"/>
      <c r="AR342" s="137"/>
      <c r="AS342" s="139"/>
    </row>
    <row r="343" spans="1:45" x14ac:dyDescent="0.25">
      <c r="A343" s="118" t="s">
        <v>210</v>
      </c>
      <c r="B343" s="110">
        <f t="shared" si="8"/>
        <v>1</v>
      </c>
      <c r="C343" s="143"/>
      <c r="D343" s="136"/>
      <c r="E343" s="171"/>
      <c r="F343" s="183"/>
      <c r="G343" s="137"/>
      <c r="H343" s="137"/>
      <c r="I343" s="119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16"/>
      <c r="V343" s="137"/>
      <c r="W343" s="137"/>
      <c r="X343" s="137"/>
      <c r="Y343" s="113">
        <v>2002</v>
      </c>
      <c r="Z343" s="137"/>
      <c r="AA343" s="137"/>
      <c r="AB343" s="137"/>
      <c r="AC343" s="137"/>
      <c r="AD343" s="116"/>
      <c r="AE343" s="137"/>
      <c r="AF343" s="137"/>
      <c r="AG343" s="137"/>
      <c r="AH343" s="137"/>
      <c r="AI343" s="137"/>
      <c r="AJ343" s="137"/>
      <c r="AK343" s="137"/>
      <c r="AL343" s="137"/>
      <c r="AM343" s="137"/>
      <c r="AN343" s="137"/>
      <c r="AO343" s="137"/>
      <c r="AP343" s="137"/>
      <c r="AQ343" s="137"/>
      <c r="AR343" s="137"/>
      <c r="AS343" s="139"/>
    </row>
    <row r="344" spans="1:45" x14ac:dyDescent="0.25">
      <c r="A344" s="118" t="s">
        <v>191</v>
      </c>
      <c r="B344" s="110">
        <f t="shared" si="8"/>
        <v>7</v>
      </c>
      <c r="C344" s="143">
        <v>1</v>
      </c>
      <c r="D344" s="136">
        <v>1</v>
      </c>
      <c r="E344" s="171"/>
      <c r="F344" s="183"/>
      <c r="G344" s="137"/>
      <c r="H344" s="137"/>
      <c r="I344" s="119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16"/>
      <c r="V344" s="137">
        <v>1999</v>
      </c>
      <c r="W344" s="141">
        <v>2000</v>
      </c>
      <c r="X344" s="137">
        <v>2001</v>
      </c>
      <c r="Y344" s="137">
        <v>2002</v>
      </c>
      <c r="Z344" s="137"/>
      <c r="AA344" s="144">
        <v>2004</v>
      </c>
      <c r="AB344" s="137">
        <v>2005</v>
      </c>
      <c r="AC344" s="137"/>
      <c r="AD344" s="116">
        <v>2007</v>
      </c>
      <c r="AE344" s="137"/>
      <c r="AF344" s="137"/>
      <c r="AG344" s="161" t="s">
        <v>270</v>
      </c>
      <c r="AI344" s="137"/>
      <c r="AJ344" s="137"/>
      <c r="AK344" s="137"/>
      <c r="AL344" s="137"/>
      <c r="AM344" s="137"/>
      <c r="AN344" s="137"/>
      <c r="AO344" s="137"/>
      <c r="AP344" s="137"/>
      <c r="AQ344" s="137"/>
      <c r="AR344" s="137"/>
      <c r="AS344" s="139"/>
    </row>
    <row r="345" spans="1:45" x14ac:dyDescent="0.25">
      <c r="A345" s="118" t="s">
        <v>51</v>
      </c>
      <c r="B345" s="110">
        <f t="shared" si="8"/>
        <v>2</v>
      </c>
      <c r="C345" s="143"/>
      <c r="D345" s="136"/>
      <c r="E345" s="171">
        <v>1</v>
      </c>
      <c r="F345" s="183"/>
      <c r="G345" s="137"/>
      <c r="H345" s="113">
        <v>1985</v>
      </c>
      <c r="I345" s="137"/>
      <c r="J345" s="137"/>
      <c r="K345" s="119">
        <v>1988</v>
      </c>
      <c r="L345" s="137"/>
      <c r="M345" s="137"/>
      <c r="N345" s="137"/>
      <c r="O345" s="137"/>
      <c r="P345" s="137"/>
      <c r="Q345" s="137"/>
      <c r="R345" s="137"/>
      <c r="S345" s="137"/>
      <c r="T345" s="137"/>
      <c r="U345" s="116"/>
      <c r="V345" s="137"/>
      <c r="W345" s="137"/>
      <c r="X345" s="137"/>
      <c r="Y345" s="137"/>
      <c r="Z345" s="137"/>
      <c r="AA345" s="137"/>
      <c r="AB345" s="137"/>
      <c r="AC345" s="137"/>
      <c r="AD345" s="116"/>
      <c r="AE345" s="137"/>
      <c r="AF345" s="137"/>
      <c r="AG345" s="137"/>
      <c r="AH345" s="137"/>
      <c r="AI345" s="137"/>
      <c r="AJ345" s="137"/>
      <c r="AK345" s="137"/>
      <c r="AL345" s="137"/>
      <c r="AM345" s="137"/>
      <c r="AN345" s="137"/>
      <c r="AO345" s="137"/>
      <c r="AP345" s="137"/>
      <c r="AQ345" s="137"/>
      <c r="AR345" s="137"/>
      <c r="AS345" s="139"/>
    </row>
    <row r="346" spans="1:45" x14ac:dyDescent="0.25">
      <c r="A346" s="118" t="s">
        <v>312</v>
      </c>
      <c r="B346" s="110">
        <f t="shared" si="8"/>
        <v>1</v>
      </c>
      <c r="C346" s="143"/>
      <c r="D346" s="136"/>
      <c r="E346" s="171"/>
      <c r="F346" s="183"/>
      <c r="G346" s="137"/>
      <c r="H346" s="113"/>
      <c r="I346" s="137"/>
      <c r="J346" s="137"/>
      <c r="K346" s="119"/>
      <c r="L346" s="137"/>
      <c r="M346" s="137"/>
      <c r="N346" s="137"/>
      <c r="O346" s="137"/>
      <c r="P346" s="137"/>
      <c r="Q346" s="137"/>
      <c r="R346" s="137"/>
      <c r="S346" s="137"/>
      <c r="T346" s="137"/>
      <c r="U346" s="116"/>
      <c r="V346" s="137"/>
      <c r="W346" s="137"/>
      <c r="X346" s="137"/>
      <c r="Y346" s="137"/>
      <c r="Z346" s="137"/>
      <c r="AA346" s="137"/>
      <c r="AB346" s="137"/>
      <c r="AC346" s="137"/>
      <c r="AD346" s="116"/>
      <c r="AE346" s="137"/>
      <c r="AF346" s="137"/>
      <c r="AG346" s="137"/>
      <c r="AH346" s="137"/>
      <c r="AI346" s="137"/>
      <c r="AJ346" s="137"/>
      <c r="AK346" s="137"/>
      <c r="AL346" s="137"/>
      <c r="AM346" s="137">
        <v>2016</v>
      </c>
      <c r="AN346" s="137"/>
      <c r="AO346" s="137"/>
      <c r="AP346" s="137"/>
      <c r="AQ346" s="137"/>
      <c r="AR346" s="137"/>
      <c r="AS346" s="139"/>
    </row>
    <row r="347" spans="1:45" x14ac:dyDescent="0.25">
      <c r="A347" s="118" t="s">
        <v>91</v>
      </c>
      <c r="B347" s="110">
        <f t="shared" si="8"/>
        <v>3</v>
      </c>
      <c r="C347" s="143"/>
      <c r="D347" s="136"/>
      <c r="E347" s="171"/>
      <c r="F347" s="183"/>
      <c r="G347" s="137"/>
      <c r="H347" s="113"/>
      <c r="I347" s="137"/>
      <c r="J347" s="137"/>
      <c r="K347" s="119"/>
      <c r="L347" s="137"/>
      <c r="M347" s="137"/>
      <c r="N347" s="137">
        <v>1991</v>
      </c>
      <c r="O347" s="137">
        <v>1992</v>
      </c>
      <c r="P347" s="137">
        <v>1993</v>
      </c>
      <c r="Q347" s="137"/>
      <c r="R347" s="137"/>
      <c r="S347" s="137"/>
      <c r="T347" s="137"/>
      <c r="U347" s="116"/>
      <c r="V347" s="137"/>
      <c r="W347" s="137"/>
      <c r="X347" s="137"/>
      <c r="Y347" s="137"/>
      <c r="Z347" s="137"/>
      <c r="AA347" s="137"/>
      <c r="AB347" s="137"/>
      <c r="AC347" s="137"/>
      <c r="AD347" s="116"/>
      <c r="AE347" s="137"/>
      <c r="AF347" s="137"/>
      <c r="AG347" s="137"/>
      <c r="AH347" s="137"/>
      <c r="AI347" s="137"/>
      <c r="AJ347" s="137"/>
      <c r="AK347" s="137"/>
      <c r="AL347" s="137"/>
      <c r="AM347" s="137"/>
      <c r="AN347" s="137"/>
      <c r="AO347" s="137"/>
      <c r="AP347" s="137"/>
      <c r="AQ347" s="137"/>
      <c r="AR347" s="137"/>
      <c r="AS347" s="139"/>
    </row>
    <row r="348" spans="1:45" x14ac:dyDescent="0.25">
      <c r="A348" s="118" t="s">
        <v>197</v>
      </c>
      <c r="B348" s="110">
        <f t="shared" si="8"/>
        <v>1</v>
      </c>
      <c r="C348" s="143"/>
      <c r="D348" s="136"/>
      <c r="E348" s="171"/>
      <c r="F348" s="183"/>
      <c r="G348" s="137"/>
      <c r="H348" s="113"/>
      <c r="I348" s="137"/>
      <c r="J348" s="137"/>
      <c r="K348" s="119"/>
      <c r="L348" s="137"/>
      <c r="M348" s="137"/>
      <c r="N348" s="137"/>
      <c r="O348" s="137"/>
      <c r="P348" s="137"/>
      <c r="Q348" s="137"/>
      <c r="R348" s="137"/>
      <c r="S348" s="137"/>
      <c r="T348" s="137"/>
      <c r="U348" s="116"/>
      <c r="V348" s="137"/>
      <c r="W348" s="137">
        <v>2000</v>
      </c>
      <c r="X348" s="137"/>
      <c r="Y348" s="137"/>
      <c r="Z348" s="137"/>
      <c r="AA348" s="137"/>
      <c r="AB348" s="137"/>
      <c r="AC348" s="137"/>
      <c r="AD348" s="116"/>
      <c r="AE348" s="137"/>
      <c r="AF348" s="137"/>
      <c r="AG348" s="137"/>
      <c r="AH348" s="137"/>
      <c r="AI348" s="137"/>
      <c r="AJ348" s="137"/>
      <c r="AK348" s="137"/>
      <c r="AL348" s="137"/>
      <c r="AM348" s="137"/>
      <c r="AN348" s="137"/>
      <c r="AO348" s="137"/>
      <c r="AP348" s="137"/>
      <c r="AQ348" s="137"/>
      <c r="AR348" s="137"/>
      <c r="AS348" s="139"/>
    </row>
    <row r="349" spans="1:45" x14ac:dyDescent="0.25">
      <c r="A349" s="118" t="s">
        <v>377</v>
      </c>
      <c r="B349" s="110">
        <f t="shared" si="8"/>
        <v>1</v>
      </c>
      <c r="C349" s="143"/>
      <c r="D349" s="136">
        <v>1</v>
      </c>
      <c r="E349" s="171"/>
      <c r="F349" s="183"/>
      <c r="G349" s="137"/>
      <c r="H349" s="113"/>
      <c r="I349" s="137"/>
      <c r="J349" s="137"/>
      <c r="K349" s="119"/>
      <c r="L349" s="137"/>
      <c r="M349" s="137"/>
      <c r="N349" s="137"/>
      <c r="O349" s="137"/>
      <c r="P349" s="137"/>
      <c r="Q349" s="137"/>
      <c r="R349" s="137"/>
      <c r="S349" s="137"/>
      <c r="T349" s="137"/>
      <c r="U349" s="116"/>
      <c r="V349" s="137"/>
      <c r="W349" s="137"/>
      <c r="X349" s="137"/>
      <c r="Y349" s="137"/>
      <c r="Z349" s="137"/>
      <c r="AA349" s="137"/>
      <c r="AB349" s="137"/>
      <c r="AC349" s="137"/>
      <c r="AD349" s="116"/>
      <c r="AE349" s="137"/>
      <c r="AF349" s="137"/>
      <c r="AG349" s="137"/>
      <c r="AH349" s="137"/>
      <c r="AI349" s="137"/>
      <c r="AJ349" s="137"/>
      <c r="AK349" s="137"/>
      <c r="AL349" s="137"/>
      <c r="AM349" s="137"/>
      <c r="AN349" s="137"/>
      <c r="AO349" s="141">
        <v>2018</v>
      </c>
      <c r="AP349" s="137"/>
      <c r="AQ349" s="137"/>
      <c r="AR349" s="137"/>
      <c r="AS349" s="139"/>
    </row>
    <row r="350" spans="1:45" x14ac:dyDescent="0.25">
      <c r="A350" s="118" t="s">
        <v>6</v>
      </c>
      <c r="B350" s="110">
        <f t="shared" si="8"/>
        <v>3</v>
      </c>
      <c r="C350" s="143"/>
      <c r="D350" s="136">
        <v>1</v>
      </c>
      <c r="E350" s="171">
        <v>1</v>
      </c>
      <c r="F350" s="191">
        <v>1983</v>
      </c>
      <c r="G350" s="137"/>
      <c r="H350" s="137"/>
      <c r="I350" s="137"/>
      <c r="J350" s="137"/>
      <c r="K350" s="137"/>
      <c r="L350" s="119">
        <v>1989</v>
      </c>
      <c r="M350" s="137"/>
      <c r="N350" s="137"/>
      <c r="O350" s="137"/>
      <c r="P350" s="137"/>
      <c r="Q350" s="137">
        <v>1994</v>
      </c>
      <c r="R350" s="137"/>
      <c r="S350" s="137"/>
      <c r="T350" s="137"/>
      <c r="U350" s="116"/>
      <c r="V350" s="137"/>
      <c r="W350" s="137"/>
      <c r="X350" s="137"/>
      <c r="Y350" s="137"/>
      <c r="Z350" s="137"/>
      <c r="AA350" s="137"/>
      <c r="AB350" s="137"/>
      <c r="AC350" s="137"/>
      <c r="AD350" s="116"/>
      <c r="AE350" s="137"/>
      <c r="AF350" s="137"/>
      <c r="AG350" s="137"/>
      <c r="AH350" s="137"/>
      <c r="AI350" s="137"/>
      <c r="AJ350" s="137"/>
      <c r="AK350" s="137"/>
      <c r="AL350" s="137"/>
      <c r="AM350" s="137"/>
      <c r="AN350" s="137"/>
      <c r="AO350" s="137"/>
      <c r="AP350" s="137"/>
      <c r="AQ350" s="137"/>
      <c r="AR350" s="137"/>
      <c r="AS350" s="139"/>
    </row>
    <row r="351" spans="1:45" x14ac:dyDescent="0.25">
      <c r="A351" s="118" t="s">
        <v>64</v>
      </c>
      <c r="B351" s="110">
        <f t="shared" si="8"/>
        <v>1</v>
      </c>
      <c r="C351" s="143"/>
      <c r="D351" s="136"/>
      <c r="E351" s="171"/>
      <c r="F351" s="191"/>
      <c r="G351" s="137"/>
      <c r="H351" s="137"/>
      <c r="I351" s="137"/>
      <c r="J351" s="128">
        <v>1987</v>
      </c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16"/>
      <c r="V351" s="137"/>
      <c r="W351" s="137"/>
      <c r="X351" s="137"/>
      <c r="Y351" s="137"/>
      <c r="Z351" s="137"/>
      <c r="AA351" s="137"/>
      <c r="AB351" s="137"/>
      <c r="AC351" s="137"/>
      <c r="AD351" s="116"/>
      <c r="AE351" s="137"/>
      <c r="AF351" s="137"/>
      <c r="AG351" s="137"/>
      <c r="AH351" s="137"/>
      <c r="AI351" s="137"/>
      <c r="AJ351" s="137"/>
      <c r="AK351" s="137"/>
      <c r="AL351" s="137"/>
      <c r="AM351" s="137"/>
      <c r="AN351" s="137"/>
      <c r="AO351" s="137"/>
      <c r="AP351" s="137"/>
      <c r="AQ351" s="137"/>
      <c r="AR351" s="137"/>
      <c r="AS351" s="139"/>
    </row>
    <row r="352" spans="1:45" x14ac:dyDescent="0.25">
      <c r="A352" s="118" t="s">
        <v>5</v>
      </c>
      <c r="B352" s="110">
        <f t="shared" si="8"/>
        <v>1</v>
      </c>
      <c r="C352" s="143"/>
      <c r="D352" s="136">
        <v>1</v>
      </c>
      <c r="E352" s="171"/>
      <c r="F352" s="192">
        <v>1983</v>
      </c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16"/>
      <c r="V352" s="137"/>
      <c r="W352" s="137"/>
      <c r="X352" s="137"/>
      <c r="Y352" s="137"/>
      <c r="Z352" s="137"/>
      <c r="AA352" s="137"/>
      <c r="AB352" s="137"/>
      <c r="AC352" s="137"/>
      <c r="AD352" s="116"/>
      <c r="AE352" s="137"/>
      <c r="AF352" s="137"/>
      <c r="AG352" s="137"/>
      <c r="AH352" s="137"/>
      <c r="AI352" s="137"/>
      <c r="AJ352" s="137"/>
      <c r="AK352" s="137"/>
      <c r="AL352" s="137"/>
      <c r="AM352" s="137"/>
      <c r="AN352" s="137"/>
      <c r="AO352" s="137"/>
      <c r="AP352" s="137"/>
      <c r="AQ352" s="137"/>
      <c r="AR352" s="137"/>
      <c r="AS352" s="139"/>
    </row>
    <row r="353" spans="1:45" x14ac:dyDescent="0.25">
      <c r="A353" s="118" t="s">
        <v>65</v>
      </c>
      <c r="B353" s="110">
        <f t="shared" si="8"/>
        <v>26</v>
      </c>
      <c r="C353" s="143"/>
      <c r="D353" s="136">
        <v>1</v>
      </c>
      <c r="E353" s="171">
        <v>2</v>
      </c>
      <c r="F353" s="192"/>
      <c r="G353" s="137"/>
      <c r="H353" s="137"/>
      <c r="I353" s="137"/>
      <c r="J353" s="116">
        <v>1987</v>
      </c>
      <c r="K353" s="137"/>
      <c r="L353" s="137"/>
      <c r="M353" s="137"/>
      <c r="N353" s="137"/>
      <c r="O353" s="137"/>
      <c r="P353" s="137"/>
      <c r="Q353" s="137">
        <v>1994</v>
      </c>
      <c r="R353" s="137">
        <v>1995</v>
      </c>
      <c r="S353" s="137"/>
      <c r="T353" s="141">
        <v>1997</v>
      </c>
      <c r="U353" s="116">
        <v>1998</v>
      </c>
      <c r="V353" s="113">
        <v>1999</v>
      </c>
      <c r="W353" s="137"/>
      <c r="X353" s="137">
        <v>2001</v>
      </c>
      <c r="Y353" s="137">
        <v>2002</v>
      </c>
      <c r="Z353" s="113">
        <v>2003</v>
      </c>
      <c r="AA353" s="119">
        <v>2004</v>
      </c>
      <c r="AB353" s="137">
        <v>2005</v>
      </c>
      <c r="AC353" s="137"/>
      <c r="AD353" s="128">
        <v>2007</v>
      </c>
      <c r="AE353" s="137"/>
      <c r="AF353" s="114">
        <v>2009</v>
      </c>
      <c r="AG353" s="113">
        <v>2010</v>
      </c>
      <c r="AH353" s="137">
        <v>2011</v>
      </c>
      <c r="AI353" s="113">
        <v>2012</v>
      </c>
      <c r="AJ353" s="137">
        <v>2013</v>
      </c>
      <c r="AK353" s="113">
        <v>2014</v>
      </c>
      <c r="AL353" s="137">
        <v>2015</v>
      </c>
      <c r="AM353" s="113">
        <v>2016</v>
      </c>
      <c r="AN353" s="137">
        <v>2017</v>
      </c>
      <c r="AO353" s="113">
        <v>2018</v>
      </c>
      <c r="AP353" s="137">
        <v>2019</v>
      </c>
      <c r="AQ353" s="113">
        <v>2021</v>
      </c>
      <c r="AR353" s="112">
        <v>2022</v>
      </c>
      <c r="AS353" s="228">
        <v>2023</v>
      </c>
    </row>
    <row r="354" spans="1:45" x14ac:dyDescent="0.25">
      <c r="A354" s="118" t="s">
        <v>229</v>
      </c>
      <c r="B354" s="110">
        <f t="shared" si="8"/>
        <v>2</v>
      </c>
      <c r="C354" s="143"/>
      <c r="D354" s="136"/>
      <c r="E354" s="171"/>
      <c r="F354" s="192"/>
      <c r="G354" s="137"/>
      <c r="H354" s="137"/>
      <c r="I354" s="137"/>
      <c r="J354" s="116"/>
      <c r="K354" s="137"/>
      <c r="L354" s="137"/>
      <c r="M354" s="137"/>
      <c r="N354" s="137"/>
      <c r="O354" s="137"/>
      <c r="P354" s="137"/>
      <c r="Q354" s="137"/>
      <c r="R354" s="137"/>
      <c r="S354" s="137"/>
      <c r="T354" s="141"/>
      <c r="U354" s="116"/>
      <c r="V354" s="113"/>
      <c r="W354" s="137"/>
      <c r="X354" s="137"/>
      <c r="Y354" s="137"/>
      <c r="Z354" s="113"/>
      <c r="AA354" s="119"/>
      <c r="AB354" s="137">
        <v>2005</v>
      </c>
      <c r="AC354" s="116">
        <v>2006</v>
      </c>
      <c r="AD354" s="116"/>
      <c r="AE354" s="137"/>
      <c r="AF354" s="137"/>
      <c r="AG354" s="137"/>
      <c r="AH354" s="137"/>
      <c r="AI354" s="137"/>
      <c r="AJ354" s="137"/>
      <c r="AK354" s="137"/>
      <c r="AL354" s="137"/>
      <c r="AM354" s="137"/>
      <c r="AN354" s="137"/>
      <c r="AO354" s="137"/>
      <c r="AP354" s="137"/>
      <c r="AQ354" s="137"/>
      <c r="AR354" s="137"/>
      <c r="AS354" s="139"/>
    </row>
    <row r="355" spans="1:45" x14ac:dyDescent="0.25">
      <c r="A355" s="118" t="s">
        <v>132</v>
      </c>
      <c r="B355" s="110">
        <f t="shared" si="8"/>
        <v>1</v>
      </c>
      <c r="C355" s="143"/>
      <c r="D355" s="136"/>
      <c r="E355" s="171"/>
      <c r="F355" s="192"/>
      <c r="G355" s="137"/>
      <c r="H355" s="137"/>
      <c r="I355" s="137"/>
      <c r="J355" s="116"/>
      <c r="K355" s="137"/>
      <c r="L355" s="137"/>
      <c r="M355" s="137"/>
      <c r="N355" s="137"/>
      <c r="O355" s="137"/>
      <c r="P355" s="137"/>
      <c r="Q355" s="137"/>
      <c r="R355" s="137">
        <v>1995</v>
      </c>
      <c r="S355" s="137"/>
      <c r="T355" s="137"/>
      <c r="U355" s="116"/>
      <c r="V355" s="137"/>
      <c r="W355" s="137"/>
      <c r="X355" s="137"/>
      <c r="Y355" s="137"/>
      <c r="Z355" s="137"/>
      <c r="AA355" s="137"/>
      <c r="AB355" s="137"/>
      <c r="AC355" s="137"/>
      <c r="AD355" s="116"/>
      <c r="AE355" s="137"/>
      <c r="AF355" s="137"/>
      <c r="AG355" s="137"/>
      <c r="AH355" s="137"/>
      <c r="AI355" s="137"/>
      <c r="AJ355" s="137"/>
      <c r="AK355" s="137"/>
      <c r="AL355" s="137"/>
      <c r="AM355" s="137"/>
      <c r="AN355" s="137"/>
      <c r="AO355" s="137"/>
      <c r="AP355" s="137"/>
      <c r="AQ355" s="137"/>
      <c r="AR355" s="137"/>
      <c r="AS355" s="139"/>
    </row>
    <row r="356" spans="1:45" x14ac:dyDescent="0.25">
      <c r="A356" s="118" t="s">
        <v>219</v>
      </c>
      <c r="B356" s="110">
        <f t="shared" si="8"/>
        <v>2</v>
      </c>
      <c r="C356" s="143"/>
      <c r="D356" s="136"/>
      <c r="E356" s="171"/>
      <c r="F356" s="192"/>
      <c r="G356" s="137"/>
      <c r="H356" s="137"/>
      <c r="I356" s="137"/>
      <c r="J356" s="116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16"/>
      <c r="V356" s="137"/>
      <c r="W356" s="137"/>
      <c r="X356" s="137"/>
      <c r="Y356" s="137"/>
      <c r="Z356" s="113">
        <v>2003</v>
      </c>
      <c r="AA356" s="137"/>
      <c r="AB356" s="137"/>
      <c r="AC356" s="137"/>
      <c r="AD356" s="116"/>
      <c r="AE356" s="113">
        <v>2008</v>
      </c>
      <c r="AF356" s="137"/>
      <c r="AG356" s="137"/>
      <c r="AH356" s="137"/>
      <c r="AI356" s="137"/>
      <c r="AJ356" s="137"/>
      <c r="AK356" s="137"/>
      <c r="AL356" s="137"/>
      <c r="AM356" s="137"/>
      <c r="AN356" s="137"/>
      <c r="AO356" s="137"/>
      <c r="AP356" s="137"/>
      <c r="AQ356" s="137"/>
      <c r="AR356" s="137"/>
      <c r="AS356" s="139"/>
    </row>
    <row r="357" spans="1:45" x14ac:dyDescent="0.25">
      <c r="A357" s="118" t="s">
        <v>90</v>
      </c>
      <c r="B357" s="110">
        <f t="shared" si="8"/>
        <v>10</v>
      </c>
      <c r="C357" s="143"/>
      <c r="D357" s="136">
        <v>2</v>
      </c>
      <c r="E357" s="171"/>
      <c r="F357" s="192"/>
      <c r="G357" s="137"/>
      <c r="H357" s="137"/>
      <c r="I357" s="137"/>
      <c r="J357" s="116"/>
      <c r="K357" s="137"/>
      <c r="L357" s="137"/>
      <c r="M357" s="113">
        <v>1990</v>
      </c>
      <c r="N357" s="113">
        <v>1991</v>
      </c>
      <c r="O357" s="113">
        <v>1992</v>
      </c>
      <c r="P357" s="113">
        <v>1993</v>
      </c>
      <c r="Q357" s="113">
        <v>1994</v>
      </c>
      <c r="R357" s="138">
        <v>1995</v>
      </c>
      <c r="S357" s="138">
        <v>1996</v>
      </c>
      <c r="T357" s="113">
        <v>1997</v>
      </c>
      <c r="U357" s="116"/>
      <c r="V357" s="137"/>
      <c r="W357" s="137"/>
      <c r="X357" s="137"/>
      <c r="Y357" s="137"/>
      <c r="Z357" s="137"/>
      <c r="AA357" s="137"/>
      <c r="AB357" s="137"/>
      <c r="AC357" s="137"/>
      <c r="AD357" s="116"/>
      <c r="AE357" s="137"/>
      <c r="AF357" s="137"/>
      <c r="AG357" s="113">
        <v>2010</v>
      </c>
      <c r="AH357" s="137"/>
      <c r="AI357" s="137"/>
      <c r="AJ357" s="113">
        <v>2013</v>
      </c>
      <c r="AK357" s="137"/>
      <c r="AL357" s="137"/>
      <c r="AM357" s="137"/>
      <c r="AN357" s="137"/>
      <c r="AO357" s="137"/>
      <c r="AP357" s="137"/>
      <c r="AQ357" s="137"/>
      <c r="AR357" s="137"/>
      <c r="AS357" s="139"/>
    </row>
    <row r="358" spans="1:45" ht="15" customHeight="1" x14ac:dyDescent="0.25">
      <c r="A358" s="118" t="s">
        <v>249</v>
      </c>
      <c r="B358" s="110">
        <f t="shared" si="8"/>
        <v>15</v>
      </c>
      <c r="C358" s="143"/>
      <c r="D358" s="136"/>
      <c r="E358" s="171">
        <v>1</v>
      </c>
      <c r="F358" s="192"/>
      <c r="G358" s="137"/>
      <c r="H358" s="137"/>
      <c r="I358" s="137"/>
      <c r="J358" s="116"/>
      <c r="K358" s="137"/>
      <c r="L358" s="137"/>
      <c r="M358" s="113"/>
      <c r="N358" s="113"/>
      <c r="O358" s="113"/>
      <c r="P358" s="113"/>
      <c r="Q358" s="113"/>
      <c r="R358" s="138"/>
      <c r="S358" s="138"/>
      <c r="T358" s="113"/>
      <c r="U358" s="116"/>
      <c r="V358" s="137"/>
      <c r="W358" s="137"/>
      <c r="X358" s="137"/>
      <c r="Y358" s="137"/>
      <c r="Z358" s="137"/>
      <c r="AA358" s="137"/>
      <c r="AB358" s="137"/>
      <c r="AC358" s="137"/>
      <c r="AD358" s="116">
        <v>2007</v>
      </c>
      <c r="AE358" s="137"/>
      <c r="AF358" s="119">
        <v>2009</v>
      </c>
      <c r="AG358" s="137">
        <v>2010</v>
      </c>
      <c r="AH358" s="113">
        <v>2011</v>
      </c>
      <c r="AI358" s="137">
        <v>2012</v>
      </c>
      <c r="AJ358" s="113">
        <v>2013</v>
      </c>
      <c r="AK358" s="137">
        <v>2014</v>
      </c>
      <c r="AL358" s="113">
        <v>2015</v>
      </c>
      <c r="AM358" s="137">
        <v>2016</v>
      </c>
      <c r="AN358" s="113">
        <v>2017</v>
      </c>
      <c r="AO358" s="137">
        <v>2018</v>
      </c>
      <c r="AP358" s="113">
        <v>2019</v>
      </c>
      <c r="AQ358" s="137">
        <v>2021</v>
      </c>
      <c r="AR358" s="113">
        <v>2022</v>
      </c>
      <c r="AS358" s="117">
        <v>2023</v>
      </c>
    </row>
    <row r="359" spans="1:45" x14ac:dyDescent="0.25">
      <c r="A359" s="118" t="s">
        <v>307</v>
      </c>
      <c r="B359" s="110">
        <f t="shared" si="8"/>
        <v>1</v>
      </c>
      <c r="C359" s="143"/>
      <c r="D359" s="136"/>
      <c r="E359" s="171"/>
      <c r="F359" s="192"/>
      <c r="G359" s="137"/>
      <c r="H359" s="137"/>
      <c r="I359" s="137"/>
      <c r="J359" s="116"/>
      <c r="K359" s="137"/>
      <c r="L359" s="137"/>
      <c r="M359" s="113"/>
      <c r="N359" s="113"/>
      <c r="O359" s="113"/>
      <c r="P359" s="113"/>
      <c r="Q359" s="113"/>
      <c r="R359" s="138"/>
      <c r="S359" s="138"/>
      <c r="T359" s="113"/>
      <c r="U359" s="116"/>
      <c r="V359" s="137"/>
      <c r="W359" s="137"/>
      <c r="X359" s="137"/>
      <c r="Y359" s="137"/>
      <c r="Z359" s="137"/>
      <c r="AA359" s="137"/>
      <c r="AB359" s="137"/>
      <c r="AC359" s="137"/>
      <c r="AD359" s="116"/>
      <c r="AE359" s="137"/>
      <c r="AF359" s="119"/>
      <c r="AG359" s="137"/>
      <c r="AH359" s="113"/>
      <c r="AI359" s="137"/>
      <c r="AJ359" s="113"/>
      <c r="AK359" s="137"/>
      <c r="AL359" s="113">
        <v>2015</v>
      </c>
      <c r="AM359" s="137"/>
      <c r="AN359" s="137"/>
      <c r="AO359" s="137"/>
      <c r="AP359" s="137"/>
      <c r="AQ359" s="137"/>
      <c r="AR359" s="137"/>
      <c r="AS359" s="139"/>
    </row>
    <row r="360" spans="1:45" x14ac:dyDescent="0.25">
      <c r="A360" s="129" t="s">
        <v>52</v>
      </c>
      <c r="B360" s="107">
        <f t="shared" si="8"/>
        <v>5</v>
      </c>
      <c r="C360" s="164"/>
      <c r="D360" s="165"/>
      <c r="E360" s="173"/>
      <c r="F360" s="182"/>
      <c r="G360" s="137"/>
      <c r="H360" s="137">
        <v>1985</v>
      </c>
      <c r="I360" s="137"/>
      <c r="J360" s="137"/>
      <c r="K360" s="113">
        <v>1988</v>
      </c>
      <c r="L360" s="113">
        <v>1989</v>
      </c>
      <c r="M360" s="137"/>
      <c r="N360" s="113">
        <v>1991</v>
      </c>
      <c r="O360" s="137"/>
      <c r="P360" s="113">
        <v>1993</v>
      </c>
      <c r="Q360" s="137"/>
      <c r="R360" s="137"/>
      <c r="S360" s="137"/>
      <c r="T360" s="137"/>
      <c r="U360" s="116"/>
      <c r="V360" s="137"/>
      <c r="W360" s="137"/>
      <c r="X360" s="137"/>
      <c r="Y360" s="137"/>
      <c r="Z360" s="137"/>
      <c r="AA360" s="137"/>
      <c r="AB360" s="137"/>
      <c r="AC360" s="137"/>
      <c r="AD360" s="116"/>
      <c r="AE360" s="137"/>
      <c r="AF360" s="137"/>
      <c r="AG360" s="137"/>
      <c r="AH360" s="137"/>
      <c r="AI360" s="137"/>
      <c r="AJ360" s="137"/>
      <c r="AK360" s="137"/>
      <c r="AL360" s="137"/>
      <c r="AM360" s="137"/>
      <c r="AN360" s="137"/>
      <c r="AO360" s="137"/>
      <c r="AP360" s="137"/>
      <c r="AQ360" s="137"/>
      <c r="AR360" s="137"/>
      <c r="AS360" s="139"/>
    </row>
    <row r="361" spans="1:45" x14ac:dyDescent="0.25">
      <c r="A361" s="89" t="s">
        <v>227</v>
      </c>
      <c r="B361" s="63">
        <f>COUNT(B302:B360)</f>
        <v>59</v>
      </c>
      <c r="C361" s="64">
        <v>2</v>
      </c>
      <c r="D361" s="65">
        <v>8</v>
      </c>
      <c r="E361" s="172">
        <v>7</v>
      </c>
      <c r="F361" s="55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93"/>
    </row>
    <row r="362" spans="1:45" x14ac:dyDescent="0.25">
      <c r="A362" s="88"/>
      <c r="B362" s="15"/>
      <c r="C362" s="15"/>
      <c r="D362" s="16"/>
      <c r="E362" s="16"/>
      <c r="F362" s="55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93"/>
    </row>
    <row r="363" spans="1:45" x14ac:dyDescent="0.25">
      <c r="A363" s="88"/>
      <c r="B363" s="15"/>
      <c r="C363" s="15"/>
      <c r="D363" s="16"/>
      <c r="E363" s="16"/>
      <c r="F363" s="55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93"/>
    </row>
    <row r="364" spans="1:45" x14ac:dyDescent="0.25">
      <c r="A364" s="98" t="s">
        <v>177</v>
      </c>
      <c r="B364" s="99"/>
      <c r="C364" s="99"/>
      <c r="D364" s="100"/>
      <c r="E364" s="100"/>
      <c r="F364" s="193">
        <f t="shared" ref="F364:AS364" si="9">COUNT(F8:F362)</f>
        <v>22</v>
      </c>
      <c r="G364" s="101">
        <f t="shared" si="9"/>
        <v>28</v>
      </c>
      <c r="H364" s="101">
        <f t="shared" si="9"/>
        <v>26</v>
      </c>
      <c r="I364" s="101">
        <f t="shared" si="9"/>
        <v>18</v>
      </c>
      <c r="J364" s="101">
        <f t="shared" si="9"/>
        <v>20</v>
      </c>
      <c r="K364" s="101">
        <f t="shared" si="9"/>
        <v>26</v>
      </c>
      <c r="L364" s="101">
        <f t="shared" si="9"/>
        <v>24</v>
      </c>
      <c r="M364" s="101">
        <f t="shared" si="9"/>
        <v>26</v>
      </c>
      <c r="N364" s="101">
        <f t="shared" si="9"/>
        <v>28</v>
      </c>
      <c r="O364" s="101">
        <f t="shared" si="9"/>
        <v>28</v>
      </c>
      <c r="P364" s="101">
        <f t="shared" si="9"/>
        <v>40</v>
      </c>
      <c r="Q364" s="101">
        <f t="shared" si="9"/>
        <v>30</v>
      </c>
      <c r="R364" s="101">
        <f t="shared" si="9"/>
        <v>30</v>
      </c>
      <c r="S364" s="101">
        <f t="shared" si="9"/>
        <v>28</v>
      </c>
      <c r="T364" s="101">
        <f t="shared" si="9"/>
        <v>30</v>
      </c>
      <c r="U364" s="101">
        <f t="shared" si="9"/>
        <v>39</v>
      </c>
      <c r="V364" s="101">
        <f t="shared" si="9"/>
        <v>40</v>
      </c>
      <c r="W364" s="101">
        <f t="shared" si="9"/>
        <v>34</v>
      </c>
      <c r="X364" s="101">
        <f t="shared" si="9"/>
        <v>32</v>
      </c>
      <c r="Y364" s="101">
        <f t="shared" si="9"/>
        <v>34</v>
      </c>
      <c r="Z364" s="101">
        <f t="shared" si="9"/>
        <v>34</v>
      </c>
      <c r="AA364" s="101">
        <f t="shared" si="9"/>
        <v>34</v>
      </c>
      <c r="AB364" s="101">
        <f t="shared" si="9"/>
        <v>28</v>
      </c>
      <c r="AC364" s="101">
        <f t="shared" si="9"/>
        <v>34</v>
      </c>
      <c r="AD364" s="101">
        <f t="shared" si="9"/>
        <v>28</v>
      </c>
      <c r="AE364" s="101">
        <f t="shared" si="9"/>
        <v>24</v>
      </c>
      <c r="AF364" s="101">
        <f t="shared" si="9"/>
        <v>32</v>
      </c>
      <c r="AG364" s="101">
        <f t="shared" si="9"/>
        <v>38</v>
      </c>
      <c r="AH364" s="101">
        <f t="shared" si="9"/>
        <v>24</v>
      </c>
      <c r="AI364" s="101">
        <f t="shared" si="9"/>
        <v>34</v>
      </c>
      <c r="AJ364" s="101">
        <f t="shared" si="9"/>
        <v>36</v>
      </c>
      <c r="AK364" s="101">
        <f t="shared" si="9"/>
        <v>34</v>
      </c>
      <c r="AL364" s="101">
        <f t="shared" si="9"/>
        <v>34</v>
      </c>
      <c r="AM364" s="101">
        <f t="shared" si="9"/>
        <v>48</v>
      </c>
      <c r="AN364" s="101">
        <f t="shared" si="9"/>
        <v>42</v>
      </c>
      <c r="AO364" s="101">
        <f t="shared" si="9"/>
        <v>40</v>
      </c>
      <c r="AP364" s="101">
        <f t="shared" si="9"/>
        <v>40</v>
      </c>
      <c r="AQ364" s="101">
        <f t="shared" si="9"/>
        <v>30</v>
      </c>
      <c r="AR364" s="101">
        <f t="shared" si="9"/>
        <v>36</v>
      </c>
      <c r="AS364" s="236">
        <f t="shared" si="9"/>
        <v>34</v>
      </c>
    </row>
    <row r="365" spans="1:45" ht="16.5" thickBot="1" x14ac:dyDescent="0.3">
      <c r="C365" s="15"/>
      <c r="F365" s="55"/>
    </row>
    <row r="366" spans="1:45" ht="17.25" x14ac:dyDescent="0.25">
      <c r="A366" s="56" t="s">
        <v>318</v>
      </c>
      <c r="B366" s="58">
        <v>20</v>
      </c>
      <c r="C366" s="15"/>
      <c r="F366" s="55"/>
      <c r="Q366" s="44" t="s">
        <v>346</v>
      </c>
      <c r="R366" s="45"/>
      <c r="S366" s="45"/>
      <c r="T366" s="45"/>
      <c r="U366" s="46"/>
    </row>
    <row r="367" spans="1:45" ht="17.25" x14ac:dyDescent="0.25">
      <c r="A367" s="56" t="s">
        <v>317</v>
      </c>
      <c r="B367" s="58">
        <f>SUM(B12,B24,B45,B60,B67,B72,B79,B112,B168,B192,B197,B205,B212,B224,B247,B256,B261,B266,B299,B361)-2</f>
        <v>289</v>
      </c>
      <c r="C367" s="15"/>
      <c r="F367" s="55"/>
      <c r="Q367" s="47" t="s">
        <v>347</v>
      </c>
      <c r="R367" s="48"/>
      <c r="S367" s="48"/>
      <c r="T367" s="48"/>
      <c r="U367" s="49"/>
    </row>
    <row r="368" spans="1:45" ht="17.25" x14ac:dyDescent="0.25">
      <c r="C368" s="15"/>
      <c r="F368" s="55"/>
      <c r="Q368" s="50" t="s">
        <v>348</v>
      </c>
      <c r="R368" s="48"/>
      <c r="S368" s="48"/>
      <c r="T368" s="48"/>
      <c r="U368" s="49"/>
    </row>
    <row r="369" spans="1:45" x14ac:dyDescent="0.25">
      <c r="C369" s="15"/>
      <c r="F369" s="55"/>
      <c r="Q369" s="51"/>
      <c r="R369" s="48"/>
      <c r="S369" s="48"/>
      <c r="T369" s="48"/>
      <c r="U369" s="49"/>
    </row>
    <row r="370" spans="1:45" ht="15" x14ac:dyDescent="0.25">
      <c r="A370" s="56" t="s">
        <v>479</v>
      </c>
      <c r="B370" s="74" t="s">
        <v>326</v>
      </c>
      <c r="C370" s="265" t="s">
        <v>480</v>
      </c>
      <c r="D370" s="56"/>
      <c r="E370" s="266" t="s">
        <v>340</v>
      </c>
      <c r="F370" s="55"/>
      <c r="Q370" s="51" t="s">
        <v>349</v>
      </c>
      <c r="R370" s="48"/>
      <c r="S370" s="48"/>
      <c r="T370" s="48"/>
      <c r="U370" s="49"/>
    </row>
    <row r="371" spans="1:45" x14ac:dyDescent="0.25">
      <c r="A371" s="2" t="s">
        <v>55</v>
      </c>
      <c r="B371" s="57">
        <v>30</v>
      </c>
      <c r="C371" s="267">
        <v>28</v>
      </c>
      <c r="E371" s="16" t="s">
        <v>316</v>
      </c>
      <c r="F371" s="55"/>
      <c r="Q371" s="51" t="s">
        <v>27</v>
      </c>
      <c r="R371" s="48"/>
      <c r="S371" s="48"/>
      <c r="T371" s="48"/>
      <c r="U371" s="49"/>
    </row>
    <row r="372" spans="1:45" x14ac:dyDescent="0.25">
      <c r="A372" s="2" t="s">
        <v>123</v>
      </c>
      <c r="B372" s="6">
        <v>26</v>
      </c>
      <c r="C372" s="15">
        <v>24</v>
      </c>
      <c r="E372" s="17" t="s">
        <v>319</v>
      </c>
      <c r="F372" s="55"/>
      <c r="Q372" s="51" t="s">
        <v>344</v>
      </c>
      <c r="R372" s="48"/>
      <c r="S372" s="48"/>
      <c r="T372" s="48"/>
      <c r="U372" s="49"/>
    </row>
    <row r="373" spans="1:45" ht="16.5" thickBot="1" x14ac:dyDescent="0.3">
      <c r="A373" s="2" t="s">
        <v>65</v>
      </c>
      <c r="B373" s="6">
        <v>26</v>
      </c>
      <c r="C373" s="15">
        <v>22</v>
      </c>
      <c r="E373" s="17" t="s">
        <v>321</v>
      </c>
      <c r="F373" s="55"/>
      <c r="Q373" s="52" t="s">
        <v>345</v>
      </c>
      <c r="R373" s="53"/>
      <c r="S373" s="53"/>
      <c r="T373" s="53"/>
      <c r="U373" s="54"/>
    </row>
    <row r="374" spans="1:45" x14ac:dyDescent="0.25">
      <c r="A374" s="2" t="s">
        <v>95</v>
      </c>
      <c r="B374" s="6">
        <v>24</v>
      </c>
      <c r="C374" s="15">
        <v>23</v>
      </c>
      <c r="E374" s="17" t="s">
        <v>320</v>
      </c>
      <c r="F374" s="55"/>
      <c r="L374" s="6"/>
      <c r="M374" s="6"/>
    </row>
    <row r="375" spans="1:45" x14ac:dyDescent="0.25">
      <c r="A375" t="s">
        <v>67</v>
      </c>
      <c r="B375" s="6">
        <v>20</v>
      </c>
      <c r="C375" s="15">
        <v>17</v>
      </c>
      <c r="E375" s="16" t="s">
        <v>320</v>
      </c>
      <c r="F375" s="55"/>
    </row>
    <row r="376" spans="1:45" x14ac:dyDescent="0.25">
      <c r="A376" s="3" t="s">
        <v>2</v>
      </c>
      <c r="B376" s="6">
        <v>18</v>
      </c>
      <c r="C376" s="15">
        <v>17</v>
      </c>
      <c r="E376" s="16" t="s">
        <v>322</v>
      </c>
      <c r="F376" s="268" t="s">
        <v>362</v>
      </c>
      <c r="G376" s="269"/>
      <c r="H376" s="269"/>
      <c r="I376" s="269"/>
      <c r="J376" s="269"/>
      <c r="K376" s="270" t="s">
        <v>363</v>
      </c>
      <c r="L376" s="269"/>
      <c r="M376" s="269"/>
      <c r="N376" s="270" t="s">
        <v>364</v>
      </c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69"/>
      <c r="Z376" s="269"/>
      <c r="AA376" s="270" t="s">
        <v>365</v>
      </c>
      <c r="AB376" s="269"/>
      <c r="AC376" s="269"/>
      <c r="AD376" s="269"/>
      <c r="AE376" s="269"/>
      <c r="AF376" s="269"/>
      <c r="AG376" s="269"/>
      <c r="AH376" s="269"/>
      <c r="AI376" s="269"/>
      <c r="AJ376" s="269"/>
      <c r="AK376" s="270" t="s">
        <v>366</v>
      </c>
      <c r="AL376" s="269"/>
      <c r="AM376" s="269"/>
      <c r="AN376" s="269"/>
      <c r="AO376" s="269"/>
      <c r="AP376" s="269"/>
      <c r="AQ376" s="269"/>
      <c r="AR376" s="269"/>
      <c r="AS376" s="269"/>
    </row>
    <row r="377" spans="1:45" x14ac:dyDescent="0.25">
      <c r="A377" s="3" t="s">
        <v>192</v>
      </c>
      <c r="B377" s="6">
        <v>18</v>
      </c>
      <c r="C377" s="15">
        <v>15</v>
      </c>
      <c r="E377" s="16" t="s">
        <v>320</v>
      </c>
      <c r="F377" s="297" t="s">
        <v>481</v>
      </c>
      <c r="G377" s="298"/>
      <c r="H377" s="298"/>
      <c r="I377" s="298"/>
      <c r="J377" s="299"/>
      <c r="K377" s="297" t="s">
        <v>482</v>
      </c>
      <c r="L377" s="298"/>
      <c r="M377" s="299"/>
      <c r="N377" s="297" t="s">
        <v>367</v>
      </c>
      <c r="O377" s="298"/>
      <c r="P377" s="298"/>
      <c r="Q377" s="298"/>
      <c r="R377" s="298"/>
      <c r="S377" s="298"/>
      <c r="T377" s="298"/>
      <c r="U377" s="298"/>
      <c r="V377" s="298"/>
      <c r="W377" s="298"/>
      <c r="X377" s="298"/>
      <c r="Y377" s="298"/>
      <c r="Z377" s="299"/>
      <c r="AA377" s="297" t="s">
        <v>368</v>
      </c>
      <c r="AB377" s="298"/>
      <c r="AC377" s="298"/>
      <c r="AD377" s="298"/>
      <c r="AE377" s="298"/>
      <c r="AF377" s="298"/>
      <c r="AG377" s="298"/>
      <c r="AH377" s="298"/>
      <c r="AI377" s="298"/>
      <c r="AJ377" s="299"/>
      <c r="AK377" s="300" t="s">
        <v>351</v>
      </c>
      <c r="AL377" s="301"/>
      <c r="AM377" s="301"/>
      <c r="AN377" s="301"/>
      <c r="AO377" s="301"/>
      <c r="AP377" s="301"/>
      <c r="AQ377" s="301"/>
      <c r="AR377" s="301"/>
      <c r="AS377" s="302"/>
    </row>
    <row r="378" spans="1:45" x14ac:dyDescent="0.25">
      <c r="A378" s="2" t="s">
        <v>98</v>
      </c>
      <c r="B378" s="6">
        <v>18</v>
      </c>
      <c r="C378" s="15">
        <v>17</v>
      </c>
      <c r="E378" s="16" t="s">
        <v>323</v>
      </c>
      <c r="F378" s="55"/>
    </row>
    <row r="379" spans="1:45" x14ac:dyDescent="0.25">
      <c r="A379" t="s">
        <v>48</v>
      </c>
      <c r="B379" s="6">
        <v>17</v>
      </c>
      <c r="C379" s="15">
        <v>16</v>
      </c>
      <c r="E379" s="16" t="s">
        <v>321</v>
      </c>
      <c r="F379" s="55"/>
    </row>
    <row r="380" spans="1:45" x14ac:dyDescent="0.25">
      <c r="A380" s="3" t="s">
        <v>99</v>
      </c>
      <c r="B380" s="6">
        <v>15</v>
      </c>
      <c r="C380" s="15">
        <v>14</v>
      </c>
      <c r="E380" s="16" t="s">
        <v>316</v>
      </c>
      <c r="F380" s="55"/>
      <c r="G380" s="200"/>
      <c r="H380" s="16"/>
      <c r="I380" s="16"/>
    </row>
    <row r="381" spans="1:45" x14ac:dyDescent="0.25">
      <c r="A381" s="2" t="s">
        <v>249</v>
      </c>
      <c r="B381" s="6">
        <v>15</v>
      </c>
      <c r="C381" s="15">
        <v>13</v>
      </c>
      <c r="E381" s="16" t="s">
        <v>321</v>
      </c>
      <c r="F381" s="55"/>
    </row>
    <row r="382" spans="1:45" x14ac:dyDescent="0.25">
      <c r="A382" s="3" t="s">
        <v>104</v>
      </c>
      <c r="B382" s="6">
        <v>14</v>
      </c>
      <c r="C382" s="15">
        <v>13</v>
      </c>
      <c r="E382" s="16" t="s">
        <v>319</v>
      </c>
      <c r="F382" s="55"/>
    </row>
    <row r="383" spans="1:45" x14ac:dyDescent="0.25">
      <c r="A383" t="s">
        <v>29</v>
      </c>
      <c r="B383" s="6">
        <v>14</v>
      </c>
      <c r="C383" s="15">
        <v>13</v>
      </c>
      <c r="E383" s="16" t="s">
        <v>319</v>
      </c>
      <c r="F383" s="55"/>
    </row>
    <row r="384" spans="1:45" x14ac:dyDescent="0.25">
      <c r="A384" t="s">
        <v>131</v>
      </c>
      <c r="B384" s="6">
        <v>13</v>
      </c>
      <c r="C384" s="15">
        <v>11</v>
      </c>
      <c r="E384" s="16" t="s">
        <v>321</v>
      </c>
      <c r="F384" s="55"/>
    </row>
    <row r="385" spans="1:15" x14ac:dyDescent="0.25">
      <c r="A385" t="s">
        <v>106</v>
      </c>
      <c r="B385" s="6">
        <v>13</v>
      </c>
      <c r="C385" s="15">
        <v>12</v>
      </c>
      <c r="E385" s="16" t="s">
        <v>316</v>
      </c>
      <c r="F385" s="55"/>
    </row>
    <row r="386" spans="1:15" x14ac:dyDescent="0.25">
      <c r="A386" s="3" t="s">
        <v>186</v>
      </c>
      <c r="B386" s="6">
        <v>13</v>
      </c>
      <c r="C386" s="15">
        <v>12</v>
      </c>
      <c r="E386" s="16" t="s">
        <v>324</v>
      </c>
      <c r="F386" s="55"/>
    </row>
    <row r="387" spans="1:15" x14ac:dyDescent="0.25">
      <c r="A387" t="s">
        <v>94</v>
      </c>
      <c r="B387" s="6">
        <v>12</v>
      </c>
      <c r="C387" s="15">
        <v>11</v>
      </c>
      <c r="E387" s="16" t="s">
        <v>316</v>
      </c>
      <c r="F387" s="55"/>
    </row>
    <row r="388" spans="1:15" x14ac:dyDescent="0.25">
      <c r="A388" t="s">
        <v>25</v>
      </c>
      <c r="B388" s="6">
        <v>12</v>
      </c>
      <c r="C388" s="15">
        <v>12</v>
      </c>
      <c r="E388" s="16" t="s">
        <v>320</v>
      </c>
      <c r="F388" s="55"/>
    </row>
    <row r="389" spans="1:15" x14ac:dyDescent="0.25">
      <c r="A389" s="2" t="s">
        <v>286</v>
      </c>
      <c r="B389" s="6">
        <v>12</v>
      </c>
      <c r="C389" s="15">
        <v>12</v>
      </c>
      <c r="E389" s="16" t="s">
        <v>320</v>
      </c>
    </row>
    <row r="390" spans="1:15" x14ac:dyDescent="0.25">
      <c r="A390" s="2" t="s">
        <v>261</v>
      </c>
      <c r="B390" s="6">
        <v>12</v>
      </c>
      <c r="C390" s="15">
        <v>11</v>
      </c>
      <c r="E390" s="16" t="s">
        <v>320</v>
      </c>
      <c r="F390" s="48"/>
    </row>
    <row r="391" spans="1:15" x14ac:dyDescent="0.25">
      <c r="A391" t="s">
        <v>133</v>
      </c>
      <c r="B391" s="6">
        <v>12</v>
      </c>
      <c r="C391" s="15">
        <v>9</v>
      </c>
      <c r="E391" s="16" t="s">
        <v>320</v>
      </c>
      <c r="F391" s="55"/>
    </row>
    <row r="392" spans="1:15" x14ac:dyDescent="0.25">
      <c r="A392" s="77" t="s">
        <v>254</v>
      </c>
      <c r="B392" s="6">
        <v>11</v>
      </c>
      <c r="C392" s="15">
        <v>11</v>
      </c>
      <c r="E392" s="16" t="s">
        <v>323</v>
      </c>
      <c r="F392" s="55"/>
    </row>
    <row r="393" spans="1:15" x14ac:dyDescent="0.25">
      <c r="A393" t="s">
        <v>125</v>
      </c>
      <c r="B393" s="6">
        <v>11</v>
      </c>
      <c r="C393" s="15">
        <v>10</v>
      </c>
      <c r="E393" s="16" t="s">
        <v>316</v>
      </c>
      <c r="F393" s="55"/>
    </row>
    <row r="394" spans="1:15" x14ac:dyDescent="0.25">
      <c r="A394" t="s">
        <v>107</v>
      </c>
      <c r="B394" s="6">
        <v>11</v>
      </c>
      <c r="C394" s="15">
        <v>9</v>
      </c>
      <c r="E394" s="16" t="s">
        <v>320</v>
      </c>
      <c r="F394" s="55"/>
    </row>
    <row r="395" spans="1:15" x14ac:dyDescent="0.25">
      <c r="A395" t="s">
        <v>187</v>
      </c>
      <c r="B395" s="6">
        <v>10</v>
      </c>
      <c r="C395" s="15">
        <v>9</v>
      </c>
      <c r="E395" s="16" t="s">
        <v>324</v>
      </c>
      <c r="F395" s="55"/>
    </row>
    <row r="396" spans="1:15" x14ac:dyDescent="0.25">
      <c r="A396" t="s">
        <v>128</v>
      </c>
      <c r="B396" s="6">
        <v>10</v>
      </c>
      <c r="C396" s="15">
        <v>8</v>
      </c>
      <c r="E396" s="16" t="s">
        <v>325</v>
      </c>
      <c r="F396" s="55"/>
    </row>
    <row r="397" spans="1:15" x14ac:dyDescent="0.25">
      <c r="A397" t="s">
        <v>127</v>
      </c>
      <c r="B397" s="6">
        <v>10</v>
      </c>
      <c r="C397" s="15">
        <v>8</v>
      </c>
      <c r="E397" s="16" t="s">
        <v>325</v>
      </c>
      <c r="F397" s="55"/>
    </row>
    <row r="398" spans="1:15" x14ac:dyDescent="0.25">
      <c r="A398" t="s">
        <v>90</v>
      </c>
      <c r="B398" s="6">
        <v>10</v>
      </c>
      <c r="C398" s="15">
        <v>10</v>
      </c>
      <c r="E398" s="16" t="s">
        <v>321</v>
      </c>
      <c r="F398" s="55"/>
      <c r="O398" s="16"/>
    </row>
    <row r="399" spans="1:15" x14ac:dyDescent="0.25">
      <c r="A399" t="s">
        <v>258</v>
      </c>
      <c r="B399" s="6">
        <v>10</v>
      </c>
      <c r="C399" s="15">
        <v>10</v>
      </c>
      <c r="E399" s="16" t="s">
        <v>316</v>
      </c>
      <c r="F399" s="55"/>
    </row>
    <row r="400" spans="1:15" x14ac:dyDescent="0.25">
      <c r="A400" t="s">
        <v>225</v>
      </c>
      <c r="B400" s="6">
        <v>10</v>
      </c>
      <c r="C400" s="15">
        <v>10</v>
      </c>
      <c r="E400" s="16" t="s">
        <v>320</v>
      </c>
      <c r="F400" s="55"/>
    </row>
    <row r="401" spans="1:6" x14ac:dyDescent="0.25">
      <c r="A401" s="200"/>
      <c r="C401" s="15"/>
      <c r="F401" s="55"/>
    </row>
    <row r="402" spans="1:6" ht="15" x14ac:dyDescent="0.25">
      <c r="A402" s="56" t="s">
        <v>327</v>
      </c>
      <c r="B402" s="74"/>
      <c r="C402" s="295" t="s">
        <v>343</v>
      </c>
      <c r="D402" s="296"/>
      <c r="E402" s="296"/>
      <c r="F402" s="75"/>
    </row>
    <row r="403" spans="1:6" x14ac:dyDescent="0.25">
      <c r="A403" t="s">
        <v>328</v>
      </c>
      <c r="C403" s="71">
        <v>10</v>
      </c>
      <c r="D403" s="73">
        <v>2</v>
      </c>
      <c r="E403" s="76">
        <v>3</v>
      </c>
      <c r="F403" s="55"/>
    </row>
    <row r="404" spans="1:6" x14ac:dyDescent="0.25">
      <c r="A404" t="s">
        <v>331</v>
      </c>
      <c r="C404" s="71">
        <v>7</v>
      </c>
      <c r="D404" s="73">
        <v>8</v>
      </c>
      <c r="E404" s="76">
        <v>7</v>
      </c>
      <c r="F404" s="55"/>
    </row>
    <row r="405" spans="1:6" x14ac:dyDescent="0.25">
      <c r="A405" t="s">
        <v>329</v>
      </c>
      <c r="C405" s="71">
        <v>7</v>
      </c>
      <c r="D405" s="73">
        <v>4</v>
      </c>
      <c r="E405" s="76">
        <v>5</v>
      </c>
      <c r="F405" s="55"/>
    </row>
    <row r="406" spans="1:6" x14ac:dyDescent="0.25">
      <c r="A406" t="s">
        <v>330</v>
      </c>
      <c r="C406" s="71">
        <v>6</v>
      </c>
      <c r="D406" s="73">
        <v>12</v>
      </c>
      <c r="E406" s="76">
        <v>6</v>
      </c>
      <c r="F406" s="55"/>
    </row>
    <row r="407" spans="1:6" x14ac:dyDescent="0.25">
      <c r="A407" t="s">
        <v>332</v>
      </c>
      <c r="C407" s="71">
        <v>3</v>
      </c>
      <c r="D407" s="73"/>
      <c r="E407" s="76">
        <v>2</v>
      </c>
      <c r="F407" s="55"/>
    </row>
    <row r="408" spans="1:6" x14ac:dyDescent="0.25">
      <c r="A408" t="s">
        <v>321</v>
      </c>
      <c r="C408" s="71">
        <v>2</v>
      </c>
      <c r="D408" s="73">
        <v>8</v>
      </c>
      <c r="E408" s="76">
        <v>7</v>
      </c>
      <c r="F408" s="55"/>
    </row>
    <row r="409" spans="1:6" x14ac:dyDescent="0.25">
      <c r="A409" t="s">
        <v>333</v>
      </c>
      <c r="C409" s="71">
        <v>2</v>
      </c>
      <c r="D409" s="73">
        <v>2</v>
      </c>
      <c r="E409" s="76">
        <v>2</v>
      </c>
      <c r="F409" s="55"/>
    </row>
    <row r="410" spans="1:6" x14ac:dyDescent="0.25">
      <c r="A410" t="s">
        <v>334</v>
      </c>
      <c r="C410" s="71">
        <v>1</v>
      </c>
      <c r="D410" s="73"/>
      <c r="E410" s="76">
        <v>2</v>
      </c>
      <c r="F410" s="55"/>
    </row>
    <row r="411" spans="1:6" x14ac:dyDescent="0.25">
      <c r="A411" t="s">
        <v>338</v>
      </c>
      <c r="C411" s="71"/>
      <c r="D411" s="73">
        <v>1</v>
      </c>
      <c r="E411" s="76">
        <v>2</v>
      </c>
      <c r="F411" s="55"/>
    </row>
    <row r="412" spans="1:6" x14ac:dyDescent="0.25">
      <c r="A412" t="s">
        <v>337</v>
      </c>
      <c r="C412" s="71"/>
      <c r="D412" s="73">
        <v>1</v>
      </c>
      <c r="E412" s="76"/>
      <c r="F412" s="55"/>
    </row>
    <row r="413" spans="1:6" x14ac:dyDescent="0.25">
      <c r="A413" t="s">
        <v>336</v>
      </c>
      <c r="C413" s="15"/>
      <c r="E413" s="76">
        <v>1</v>
      </c>
      <c r="F413" s="55"/>
    </row>
    <row r="414" spans="1:6" x14ac:dyDescent="0.25">
      <c r="A414" t="s">
        <v>335</v>
      </c>
      <c r="C414" s="15"/>
      <c r="E414" s="76">
        <v>2</v>
      </c>
      <c r="F414" s="55"/>
    </row>
    <row r="415" spans="1:6" x14ac:dyDescent="0.25">
      <c r="C415" s="15"/>
      <c r="F415" s="55"/>
    </row>
    <row r="416" spans="1:6" x14ac:dyDescent="0.25">
      <c r="C416" s="15">
        <f>SUM(C403:C414)</f>
        <v>38</v>
      </c>
      <c r="D416" s="16">
        <f t="shared" ref="D416" si="10">SUM(D403:D414)</f>
        <v>38</v>
      </c>
      <c r="E416" s="16">
        <f>SUM(E403:E414)</f>
        <v>39</v>
      </c>
      <c r="F416" s="198" t="s">
        <v>388</v>
      </c>
    </row>
    <row r="417" spans="1:6" x14ac:dyDescent="0.25">
      <c r="C417" s="15"/>
      <c r="F417" s="55"/>
    </row>
    <row r="418" spans="1:6" ht="15" x14ac:dyDescent="0.25">
      <c r="A418" s="56" t="s">
        <v>339</v>
      </c>
      <c r="B418" s="74" t="s">
        <v>340</v>
      </c>
      <c r="C418" s="295" t="s">
        <v>343</v>
      </c>
      <c r="D418" s="296"/>
      <c r="E418" s="296"/>
      <c r="F418" s="55"/>
    </row>
    <row r="419" spans="1:6" x14ac:dyDescent="0.25">
      <c r="A419" t="s">
        <v>98</v>
      </c>
      <c r="B419" s="17" t="s">
        <v>323</v>
      </c>
      <c r="C419" s="62">
        <v>9</v>
      </c>
      <c r="D419" s="61">
        <v>1</v>
      </c>
      <c r="E419" s="175">
        <v>1</v>
      </c>
      <c r="F419" s="55"/>
    </row>
    <row r="420" spans="1:6" x14ac:dyDescent="0.25">
      <c r="A420" t="s">
        <v>29</v>
      </c>
      <c r="B420" s="17" t="s">
        <v>319</v>
      </c>
      <c r="C420" s="62">
        <v>7</v>
      </c>
      <c r="D420" s="61">
        <v>2</v>
      </c>
      <c r="E420" s="175">
        <v>1</v>
      </c>
      <c r="F420" s="55"/>
    </row>
    <row r="421" spans="1:6" x14ac:dyDescent="0.25">
      <c r="A421" t="s">
        <v>28</v>
      </c>
      <c r="B421" s="17" t="s">
        <v>319</v>
      </c>
      <c r="C421" s="62">
        <v>6</v>
      </c>
      <c r="D421" s="61">
        <v>2</v>
      </c>
      <c r="E421" s="175">
        <v>1</v>
      </c>
      <c r="F421" s="55"/>
    </row>
    <row r="422" spans="1:6" x14ac:dyDescent="0.25">
      <c r="A422" t="s">
        <v>55</v>
      </c>
      <c r="B422" s="17" t="s">
        <v>316</v>
      </c>
      <c r="C422" s="62">
        <v>5</v>
      </c>
      <c r="D422" s="61">
        <v>10</v>
      </c>
      <c r="E422" s="175">
        <v>1</v>
      </c>
      <c r="F422" s="55"/>
    </row>
    <row r="423" spans="1:6" x14ac:dyDescent="0.25">
      <c r="A423" s="3" t="s">
        <v>95</v>
      </c>
      <c r="B423" s="17" t="s">
        <v>320</v>
      </c>
      <c r="C423" s="62">
        <v>4</v>
      </c>
      <c r="D423" s="61">
        <v>5</v>
      </c>
      <c r="E423" s="175">
        <v>1</v>
      </c>
      <c r="F423" s="55"/>
    </row>
    <row r="424" spans="1:6" x14ac:dyDescent="0.25">
      <c r="A424" t="s">
        <v>286</v>
      </c>
      <c r="B424" s="17" t="s">
        <v>320</v>
      </c>
      <c r="C424" s="62">
        <v>4</v>
      </c>
      <c r="D424" s="61">
        <v>5</v>
      </c>
      <c r="E424" s="175">
        <v>1</v>
      </c>
      <c r="F424" s="55"/>
    </row>
    <row r="425" spans="1:6" x14ac:dyDescent="0.25">
      <c r="A425" t="s">
        <v>136</v>
      </c>
      <c r="B425" s="17" t="s">
        <v>323</v>
      </c>
      <c r="C425" s="62">
        <v>4</v>
      </c>
      <c r="D425" s="61"/>
      <c r="E425" s="14"/>
      <c r="F425" s="55"/>
    </row>
    <row r="426" spans="1:6" x14ac:dyDescent="0.25">
      <c r="A426" t="s">
        <v>94</v>
      </c>
      <c r="B426" s="17" t="s">
        <v>316</v>
      </c>
      <c r="C426" s="62">
        <v>3</v>
      </c>
      <c r="D426" s="61">
        <v>3</v>
      </c>
      <c r="E426" s="175"/>
      <c r="F426" s="55"/>
    </row>
    <row r="427" spans="1:6" x14ac:dyDescent="0.25">
      <c r="A427" t="s">
        <v>232</v>
      </c>
      <c r="B427" s="17" t="s">
        <v>323</v>
      </c>
      <c r="C427" s="62">
        <v>3</v>
      </c>
      <c r="D427" s="61"/>
      <c r="E427" s="14"/>
      <c r="F427" s="55"/>
    </row>
    <row r="428" spans="1:6" x14ac:dyDescent="0.25">
      <c r="A428" t="s">
        <v>25</v>
      </c>
      <c r="B428" s="17" t="s">
        <v>320</v>
      </c>
      <c r="C428" s="62">
        <v>2</v>
      </c>
      <c r="D428" s="61">
        <v>2</v>
      </c>
      <c r="E428" s="175">
        <v>2</v>
      </c>
      <c r="F428" s="55"/>
    </row>
    <row r="429" spans="1:6" x14ac:dyDescent="0.25">
      <c r="A429" t="s">
        <v>285</v>
      </c>
      <c r="B429" s="17" t="s">
        <v>323</v>
      </c>
      <c r="C429" s="62">
        <v>2</v>
      </c>
      <c r="D429" s="61">
        <v>1</v>
      </c>
      <c r="E429" s="175">
        <v>1</v>
      </c>
      <c r="F429" s="55"/>
    </row>
    <row r="430" spans="1:6" x14ac:dyDescent="0.25">
      <c r="A430" t="s">
        <v>186</v>
      </c>
      <c r="B430" s="163" t="s">
        <v>324</v>
      </c>
      <c r="C430" s="62">
        <v>2</v>
      </c>
      <c r="D430" s="14"/>
      <c r="E430" s="175">
        <v>2</v>
      </c>
      <c r="F430" s="55"/>
    </row>
    <row r="431" spans="1:6" x14ac:dyDescent="0.25">
      <c r="A431" t="s">
        <v>187</v>
      </c>
      <c r="B431" s="163" t="s">
        <v>324</v>
      </c>
      <c r="C431" s="62">
        <v>2</v>
      </c>
      <c r="D431" s="14"/>
      <c r="E431" s="175">
        <v>2</v>
      </c>
      <c r="F431" s="55"/>
    </row>
    <row r="432" spans="1:6" x14ac:dyDescent="0.25">
      <c r="A432" t="s">
        <v>258</v>
      </c>
      <c r="B432" s="17" t="s">
        <v>316</v>
      </c>
      <c r="C432" s="62">
        <v>1</v>
      </c>
      <c r="D432" s="61">
        <v>3</v>
      </c>
      <c r="E432" s="175">
        <v>2</v>
      </c>
      <c r="F432" s="55"/>
    </row>
    <row r="433" spans="1:6" x14ac:dyDescent="0.25">
      <c r="A433" t="s">
        <v>2</v>
      </c>
      <c r="B433" s="17" t="s">
        <v>322</v>
      </c>
      <c r="C433" s="62">
        <v>1</v>
      </c>
      <c r="D433" s="61">
        <v>2</v>
      </c>
      <c r="E433" s="175">
        <v>2</v>
      </c>
      <c r="F433" s="55"/>
    </row>
    <row r="434" spans="1:6" x14ac:dyDescent="0.25">
      <c r="A434" t="s">
        <v>26</v>
      </c>
      <c r="B434" s="17" t="s">
        <v>320</v>
      </c>
      <c r="C434" s="62">
        <v>1</v>
      </c>
      <c r="D434" s="61">
        <v>2</v>
      </c>
      <c r="E434" s="175">
        <v>1</v>
      </c>
      <c r="F434" s="55"/>
    </row>
    <row r="435" spans="1:6" x14ac:dyDescent="0.25">
      <c r="A435" t="s">
        <v>131</v>
      </c>
      <c r="B435" s="17" t="s">
        <v>321</v>
      </c>
      <c r="C435" s="62">
        <v>1</v>
      </c>
      <c r="D435" s="61">
        <v>2</v>
      </c>
      <c r="E435" s="175"/>
      <c r="F435" s="55"/>
    </row>
    <row r="436" spans="1:6" x14ac:dyDescent="0.25">
      <c r="A436" t="s">
        <v>48</v>
      </c>
      <c r="B436" s="17" t="s">
        <v>321</v>
      </c>
      <c r="C436" s="62">
        <v>1</v>
      </c>
      <c r="D436" s="61">
        <v>1</v>
      </c>
      <c r="E436" s="175">
        <v>3</v>
      </c>
      <c r="F436" s="55"/>
    </row>
    <row r="437" spans="1:6" x14ac:dyDescent="0.25">
      <c r="A437" t="s">
        <v>359</v>
      </c>
      <c r="B437" s="17" t="s">
        <v>316</v>
      </c>
      <c r="C437" s="284">
        <v>1</v>
      </c>
      <c r="D437" s="61">
        <v>1</v>
      </c>
      <c r="E437" s="175">
        <v>2</v>
      </c>
      <c r="F437" s="48"/>
    </row>
    <row r="438" spans="1:6" x14ac:dyDescent="0.25">
      <c r="A438" t="s">
        <v>191</v>
      </c>
      <c r="B438" s="17" t="s">
        <v>321</v>
      </c>
      <c r="C438" s="62">
        <v>1</v>
      </c>
      <c r="D438" s="61">
        <v>1</v>
      </c>
      <c r="E438" s="175"/>
      <c r="F438" s="55"/>
    </row>
    <row r="439" spans="1:6" x14ac:dyDescent="0.25">
      <c r="A439" t="s">
        <v>294</v>
      </c>
      <c r="B439" s="17" t="s">
        <v>323</v>
      </c>
      <c r="C439" s="62">
        <v>1</v>
      </c>
      <c r="D439" s="61">
        <v>1</v>
      </c>
      <c r="E439" s="175"/>
      <c r="F439" s="55"/>
    </row>
    <row r="440" spans="1:6" x14ac:dyDescent="0.25">
      <c r="A440" s="308" t="s">
        <v>382</v>
      </c>
      <c r="B440" s="17" t="s">
        <v>323</v>
      </c>
      <c r="C440" s="62">
        <v>1</v>
      </c>
      <c r="D440" s="61">
        <v>1</v>
      </c>
      <c r="E440" s="175"/>
      <c r="F440" s="55"/>
    </row>
    <row r="441" spans="1:6" x14ac:dyDescent="0.25">
      <c r="A441" t="s">
        <v>224</v>
      </c>
      <c r="B441" s="17" t="s">
        <v>341</v>
      </c>
      <c r="C441" s="62">
        <v>1</v>
      </c>
      <c r="D441" s="14"/>
      <c r="E441" s="175">
        <v>2</v>
      </c>
      <c r="F441" s="55"/>
    </row>
    <row r="442" spans="1:6" x14ac:dyDescent="0.25">
      <c r="A442" t="s">
        <v>67</v>
      </c>
      <c r="B442" s="17" t="s">
        <v>320</v>
      </c>
      <c r="C442" s="62">
        <v>1</v>
      </c>
      <c r="D442" s="61"/>
      <c r="E442" s="175">
        <v>2</v>
      </c>
      <c r="F442" s="55"/>
    </row>
    <row r="443" spans="1:6" x14ac:dyDescent="0.25">
      <c r="A443" t="s">
        <v>231</v>
      </c>
      <c r="B443" s="17" t="s">
        <v>341</v>
      </c>
      <c r="C443" s="62">
        <v>1</v>
      </c>
      <c r="D443" s="14"/>
      <c r="E443" s="175">
        <v>1</v>
      </c>
      <c r="F443" s="55"/>
    </row>
    <row r="444" spans="1:6" x14ac:dyDescent="0.25">
      <c r="A444" s="31" t="s">
        <v>214</v>
      </c>
      <c r="B444" s="163" t="s">
        <v>324</v>
      </c>
      <c r="C444" s="71">
        <v>1</v>
      </c>
      <c r="D444" s="70"/>
      <c r="E444" s="70"/>
      <c r="F444" s="55"/>
    </row>
    <row r="445" spans="1:6" x14ac:dyDescent="0.25">
      <c r="A445" t="s">
        <v>3</v>
      </c>
      <c r="B445" s="17" t="s">
        <v>322</v>
      </c>
      <c r="C445" s="62">
        <v>1</v>
      </c>
      <c r="D445" s="61"/>
      <c r="E445" s="175"/>
      <c r="F445" s="55"/>
    </row>
    <row r="446" spans="1:6" x14ac:dyDescent="0.25">
      <c r="A446" s="3" t="s">
        <v>93</v>
      </c>
      <c r="B446" s="17" t="s">
        <v>321</v>
      </c>
      <c r="C446" s="62">
        <v>1</v>
      </c>
      <c r="D446" s="61"/>
      <c r="E446" s="175"/>
      <c r="F446" s="55"/>
    </row>
    <row r="447" spans="1:6" x14ac:dyDescent="0.25">
      <c r="A447" t="s">
        <v>53</v>
      </c>
      <c r="B447" s="17" t="s">
        <v>316</v>
      </c>
      <c r="C447" s="62">
        <v>1</v>
      </c>
      <c r="D447" s="61"/>
      <c r="E447" s="175"/>
      <c r="F447" s="55"/>
    </row>
    <row r="448" spans="1:6" x14ac:dyDescent="0.25">
      <c r="A448" t="s">
        <v>296</v>
      </c>
      <c r="B448" s="17" t="s">
        <v>322</v>
      </c>
      <c r="C448" s="62">
        <v>1</v>
      </c>
      <c r="D448" s="61"/>
      <c r="E448" s="175"/>
      <c r="F448" s="55"/>
    </row>
    <row r="449" spans="1:6" x14ac:dyDescent="0.25">
      <c r="A449" t="s">
        <v>304</v>
      </c>
      <c r="B449" s="17" t="s">
        <v>322</v>
      </c>
      <c r="C449" s="62">
        <v>1</v>
      </c>
      <c r="D449" s="61"/>
      <c r="E449" s="175"/>
      <c r="F449" s="55"/>
    </row>
    <row r="450" spans="1:6" x14ac:dyDescent="0.25">
      <c r="A450" s="3" t="s">
        <v>100</v>
      </c>
      <c r="B450" s="17" t="s">
        <v>319</v>
      </c>
      <c r="C450" s="62">
        <v>1</v>
      </c>
      <c r="D450" s="14"/>
      <c r="E450" s="14"/>
      <c r="F450" s="55"/>
    </row>
    <row r="451" spans="1:6" x14ac:dyDescent="0.25">
      <c r="A451" t="s">
        <v>83</v>
      </c>
      <c r="B451" s="17" t="s">
        <v>316</v>
      </c>
      <c r="C451" s="62">
        <v>1</v>
      </c>
      <c r="D451" s="61"/>
      <c r="E451" s="175"/>
      <c r="F451" s="55"/>
    </row>
    <row r="452" spans="1:6" x14ac:dyDescent="0.25">
      <c r="A452" t="s">
        <v>215</v>
      </c>
      <c r="B452" s="163" t="s">
        <v>324</v>
      </c>
      <c r="C452" s="62">
        <v>1</v>
      </c>
      <c r="D452" s="14"/>
      <c r="E452" s="14"/>
      <c r="F452" s="55"/>
    </row>
    <row r="453" spans="1:6" x14ac:dyDescent="0.25">
      <c r="A453" t="s">
        <v>301</v>
      </c>
      <c r="B453" s="285" t="s">
        <v>320</v>
      </c>
      <c r="C453" s="62">
        <v>1</v>
      </c>
      <c r="D453" s="14"/>
      <c r="E453" s="14"/>
      <c r="F453" s="55"/>
    </row>
    <row r="454" spans="1:6" x14ac:dyDescent="0.25">
      <c r="A454" t="s">
        <v>225</v>
      </c>
      <c r="B454" s="285" t="s">
        <v>320</v>
      </c>
      <c r="C454" s="62">
        <v>1</v>
      </c>
      <c r="D454" s="14"/>
      <c r="E454" s="14"/>
      <c r="F454" s="55"/>
    </row>
    <row r="455" spans="1:6" x14ac:dyDescent="0.25">
      <c r="A455" s="200"/>
    </row>
    <row r="456" spans="1:6" x14ac:dyDescent="0.25">
      <c r="C456" s="6">
        <f>SUM(C419:C454)</f>
        <v>76</v>
      </c>
      <c r="D456" s="6">
        <f t="shared" ref="D456:E456" si="11">SUM(D419:D453)</f>
        <v>45</v>
      </c>
      <c r="E456" s="6">
        <f t="shared" si="11"/>
        <v>28</v>
      </c>
    </row>
  </sheetData>
  <sheetProtection algorithmName="SHA-512" hashValue="ArikVTSpy0U+SXdJR5rFyk0G74zNEEZoMeP7hSyWWli0pxGlNbGU3mSQsG2H2gdlUj666XgCxegTzPTR5Nd8CQ==" saltValue="M9KRhy8hjLNW7AgGONOFsQ==" spinCount="100000" sheet="1" selectLockedCells="1" selectUnlockedCells="1"/>
  <mergeCells count="10">
    <mergeCell ref="F377:J377"/>
    <mergeCell ref="K377:M377"/>
    <mergeCell ref="N377:Z377"/>
    <mergeCell ref="AA377:AJ377"/>
    <mergeCell ref="AK377:AS377"/>
    <mergeCell ref="B3:E3"/>
    <mergeCell ref="C4:E4"/>
    <mergeCell ref="B4:B5"/>
    <mergeCell ref="C402:E402"/>
    <mergeCell ref="C418:E418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B9 B44 B141:B142 B160 B174:B182 B221:B222 B242 B273:B279 B350 B353:B358 B34:B41 B46:B58 B134:B139 B123:B132 B227 B281:B287 B323:B348 B289:B295 B319:B321 B233:B234 B230:B231 B236:B239 B28:B32 B314:B317 B312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53"/>
  <sheetViews>
    <sheetView showGridLines="0" zoomScaleNormal="100" workbookViewId="0">
      <pane xSplit="5" ySplit="5" topLeftCell="L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baseColWidth="10" defaultRowHeight="15.75" x14ac:dyDescent="0.25"/>
  <cols>
    <col min="1" max="1" width="27.28515625" customWidth="1"/>
    <col min="2" max="2" width="8.7109375" style="6" customWidth="1"/>
    <col min="3" max="3" width="5.28515625" style="6" customWidth="1"/>
    <col min="4" max="5" width="5.140625" style="6" customWidth="1"/>
    <col min="6" max="18" width="5.5703125" style="1" bestFit="1" customWidth="1"/>
    <col min="19" max="19" width="5.28515625" style="1" customWidth="1"/>
    <col min="20" max="20" width="5.5703125" style="1" bestFit="1" customWidth="1"/>
    <col min="21" max="21" width="5.28515625" style="1" customWidth="1"/>
    <col min="22" max="44" width="5.5703125" style="1" bestFit="1" customWidth="1"/>
    <col min="45" max="45" width="5.5703125" style="1" customWidth="1"/>
  </cols>
  <sheetData>
    <row r="1" spans="1:46" ht="18.75" x14ac:dyDescent="0.3">
      <c r="A1" s="7" t="s">
        <v>461</v>
      </c>
    </row>
    <row r="2" spans="1:46" s="196" customFormat="1" x14ac:dyDescent="0.25">
      <c r="A2" s="196" t="s">
        <v>505</v>
      </c>
      <c r="B2" s="6"/>
      <c r="C2" s="6"/>
      <c r="D2" s="6"/>
      <c r="E2" s="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</row>
    <row r="3" spans="1:46" x14ac:dyDescent="0.25">
      <c r="A3" s="195" t="s">
        <v>272</v>
      </c>
      <c r="B3" s="289" t="s">
        <v>274</v>
      </c>
      <c r="C3" s="290"/>
      <c r="D3" s="290"/>
      <c r="E3" s="290"/>
      <c r="F3" s="29" t="s">
        <v>142</v>
      </c>
      <c r="G3" s="30" t="s">
        <v>143</v>
      </c>
      <c r="H3" s="30" t="s">
        <v>144</v>
      </c>
      <c r="I3" s="30" t="s">
        <v>145</v>
      </c>
      <c r="J3" s="30" t="s">
        <v>146</v>
      </c>
      <c r="K3" s="30" t="s">
        <v>147</v>
      </c>
      <c r="L3" s="30" t="s">
        <v>148</v>
      </c>
      <c r="M3" s="30" t="s">
        <v>149</v>
      </c>
      <c r="N3" s="30" t="s">
        <v>150</v>
      </c>
      <c r="O3" s="30" t="s">
        <v>151</v>
      </c>
      <c r="P3" s="30" t="s">
        <v>152</v>
      </c>
      <c r="Q3" s="30" t="s">
        <v>153</v>
      </c>
      <c r="R3" s="30" t="s">
        <v>154</v>
      </c>
      <c r="S3" s="30" t="s">
        <v>155</v>
      </c>
      <c r="T3" s="30" t="s">
        <v>156</v>
      </c>
      <c r="U3" s="30" t="s">
        <v>157</v>
      </c>
      <c r="V3" s="30" t="s">
        <v>158</v>
      </c>
      <c r="W3" s="30" t="s">
        <v>159</v>
      </c>
      <c r="X3" s="30" t="s">
        <v>160</v>
      </c>
      <c r="Y3" s="30" t="s">
        <v>161</v>
      </c>
      <c r="Z3" s="30" t="s">
        <v>162</v>
      </c>
      <c r="AA3" s="30" t="s">
        <v>163</v>
      </c>
      <c r="AB3" s="30" t="s">
        <v>164</v>
      </c>
      <c r="AC3" s="30" t="s">
        <v>165</v>
      </c>
      <c r="AD3" s="30" t="s">
        <v>166</v>
      </c>
      <c r="AE3" s="30" t="s">
        <v>167</v>
      </c>
      <c r="AF3" s="30" t="s">
        <v>168</v>
      </c>
      <c r="AG3" s="30" t="s">
        <v>169</v>
      </c>
      <c r="AH3" s="30" t="s">
        <v>170</v>
      </c>
      <c r="AI3" s="30" t="s">
        <v>171</v>
      </c>
      <c r="AJ3" s="30" t="s">
        <v>172</v>
      </c>
      <c r="AK3" s="30" t="s">
        <v>173</v>
      </c>
      <c r="AL3" s="30" t="s">
        <v>174</v>
      </c>
      <c r="AM3" s="30" t="s">
        <v>175</v>
      </c>
      <c r="AN3" s="30" t="s">
        <v>176</v>
      </c>
      <c r="AO3" s="30" t="s">
        <v>369</v>
      </c>
      <c r="AP3" s="30" t="s">
        <v>378</v>
      </c>
      <c r="AQ3" s="30" t="s">
        <v>389</v>
      </c>
      <c r="AR3" s="30" t="s">
        <v>494</v>
      </c>
      <c r="AS3" s="201" t="s">
        <v>503</v>
      </c>
    </row>
    <row r="4" spans="1:46" x14ac:dyDescent="0.25">
      <c r="A4" s="194" t="s">
        <v>271</v>
      </c>
      <c r="B4" s="293" t="s">
        <v>273</v>
      </c>
      <c r="C4" s="291" t="s">
        <v>342</v>
      </c>
      <c r="D4" s="292"/>
      <c r="E4" s="292"/>
      <c r="F4" s="26">
        <v>1983</v>
      </c>
      <c r="G4" s="27">
        <v>1984</v>
      </c>
      <c r="H4" s="27">
        <v>1985</v>
      </c>
      <c r="I4" s="27">
        <v>1986</v>
      </c>
      <c r="J4" s="27">
        <v>1987</v>
      </c>
      <c r="K4" s="27">
        <v>1988</v>
      </c>
      <c r="L4" s="27">
        <v>1989</v>
      </c>
      <c r="M4" s="27">
        <v>1990</v>
      </c>
      <c r="N4" s="27">
        <v>1991</v>
      </c>
      <c r="O4" s="27">
        <v>1992</v>
      </c>
      <c r="P4" s="27">
        <v>1993</v>
      </c>
      <c r="Q4" s="27">
        <v>1994</v>
      </c>
      <c r="R4" s="27">
        <v>1995</v>
      </c>
      <c r="S4" s="27">
        <v>1996</v>
      </c>
      <c r="T4" s="27">
        <v>1997</v>
      </c>
      <c r="U4" s="27">
        <v>1998</v>
      </c>
      <c r="V4" s="27">
        <v>1999</v>
      </c>
      <c r="W4" s="27">
        <v>2000</v>
      </c>
      <c r="X4" s="27">
        <v>2001</v>
      </c>
      <c r="Y4" s="27">
        <v>2002</v>
      </c>
      <c r="Z4" s="27">
        <v>2003</v>
      </c>
      <c r="AA4" s="27">
        <v>2004</v>
      </c>
      <c r="AB4" s="27">
        <v>2005</v>
      </c>
      <c r="AC4" s="27">
        <v>2006</v>
      </c>
      <c r="AD4" s="27">
        <v>2007</v>
      </c>
      <c r="AE4" s="27">
        <v>2008</v>
      </c>
      <c r="AF4" s="27">
        <v>2009</v>
      </c>
      <c r="AG4" s="27">
        <v>2010</v>
      </c>
      <c r="AH4" s="27">
        <v>2011</v>
      </c>
      <c r="AI4" s="27">
        <v>2012</v>
      </c>
      <c r="AJ4" s="27">
        <v>2013</v>
      </c>
      <c r="AK4" s="27">
        <v>2014</v>
      </c>
      <c r="AL4" s="27">
        <v>2015</v>
      </c>
      <c r="AM4" s="27">
        <v>2016</v>
      </c>
      <c r="AN4" s="27">
        <v>2017</v>
      </c>
      <c r="AO4" s="27">
        <v>2018</v>
      </c>
      <c r="AP4" s="27">
        <v>2019</v>
      </c>
      <c r="AQ4" s="27">
        <v>2021</v>
      </c>
      <c r="AR4" s="27">
        <v>2022</v>
      </c>
      <c r="AS4" s="28">
        <v>2023</v>
      </c>
    </row>
    <row r="5" spans="1:46" s="2" customFormat="1" x14ac:dyDescent="0.25">
      <c r="A5" s="38"/>
      <c r="B5" s="294"/>
      <c r="C5" s="60" t="s">
        <v>114</v>
      </c>
      <c r="D5" s="59" t="s">
        <v>115</v>
      </c>
      <c r="E5" s="170" t="s">
        <v>116</v>
      </c>
      <c r="F5" s="39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 t="s">
        <v>141</v>
      </c>
      <c r="V5" s="40"/>
      <c r="W5" s="40"/>
      <c r="X5" s="40"/>
      <c r="Y5" s="40"/>
      <c r="Z5" s="40"/>
      <c r="AA5" s="40"/>
      <c r="AB5" s="40"/>
      <c r="AC5" s="40"/>
      <c r="AD5" s="41" t="s">
        <v>141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2"/>
      <c r="AT5" s="4"/>
    </row>
    <row r="6" spans="1:46" s="2" customFormat="1" ht="15" x14ac:dyDescent="0.25">
      <c r="A6" s="77"/>
      <c r="B6" s="10"/>
      <c r="C6" s="8"/>
      <c r="D6" s="9"/>
      <c r="E6" s="9"/>
      <c r="F6" s="176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9"/>
      <c r="AT6" s="4"/>
    </row>
    <row r="7" spans="1:46" s="2" customFormat="1" ht="15" x14ac:dyDescent="0.25">
      <c r="A7" s="80" t="s">
        <v>79</v>
      </c>
      <c r="B7" s="34"/>
      <c r="C7" s="33"/>
      <c r="D7" s="18"/>
      <c r="E7" s="18"/>
      <c r="F7" s="17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81"/>
      <c r="AT7" s="4"/>
    </row>
    <row r="8" spans="1:46" s="3" customFormat="1" x14ac:dyDescent="0.25">
      <c r="A8" s="109" t="s">
        <v>80</v>
      </c>
      <c r="B8" s="110">
        <f t="shared" ref="B8:B11" si="0">COUNT(F8:AT8)</f>
        <v>6</v>
      </c>
      <c r="C8" s="110"/>
      <c r="D8" s="111"/>
      <c r="E8" s="171">
        <v>1</v>
      </c>
      <c r="F8" s="178"/>
      <c r="G8" s="112"/>
      <c r="H8" s="112"/>
      <c r="I8" s="112"/>
      <c r="J8" s="112"/>
      <c r="K8" s="112"/>
      <c r="L8" s="112"/>
      <c r="M8" s="113">
        <v>4</v>
      </c>
      <c r="N8" s="113">
        <v>6</v>
      </c>
      <c r="O8" s="112">
        <v>8</v>
      </c>
      <c r="P8" s="114">
        <v>3</v>
      </c>
      <c r="Q8" s="113">
        <v>6</v>
      </c>
      <c r="R8" s="113">
        <v>5</v>
      </c>
      <c r="S8" s="115" t="s">
        <v>477</v>
      </c>
      <c r="T8" s="112"/>
      <c r="U8" s="116"/>
      <c r="V8" s="112"/>
      <c r="W8" s="112"/>
      <c r="X8" s="112"/>
      <c r="Y8" s="112"/>
      <c r="Z8" s="112"/>
      <c r="AA8" s="112"/>
      <c r="AB8" s="112"/>
      <c r="AC8" s="112"/>
      <c r="AD8" s="116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7"/>
      <c r="AT8" s="5"/>
    </row>
    <row r="9" spans="1:46" s="3" customFormat="1" x14ac:dyDescent="0.25">
      <c r="A9" s="118" t="s">
        <v>88</v>
      </c>
      <c r="B9" s="110">
        <f t="shared" si="0"/>
        <v>3</v>
      </c>
      <c r="C9" s="110"/>
      <c r="D9" s="111"/>
      <c r="E9" s="171">
        <v>1</v>
      </c>
      <c r="F9" s="178"/>
      <c r="G9" s="112"/>
      <c r="H9" s="112"/>
      <c r="I9" s="112"/>
      <c r="J9" s="112"/>
      <c r="K9" s="112"/>
      <c r="L9" s="112"/>
      <c r="M9" s="113"/>
      <c r="N9" s="112">
        <v>6</v>
      </c>
      <c r="O9" s="112"/>
      <c r="P9" s="119">
        <v>3</v>
      </c>
      <c r="Q9" s="112">
        <v>6</v>
      </c>
      <c r="R9" s="112"/>
      <c r="S9" s="112"/>
      <c r="T9" s="112"/>
      <c r="U9" s="116"/>
      <c r="V9" s="112"/>
      <c r="W9" s="112"/>
      <c r="X9" s="112"/>
      <c r="Y9" s="112"/>
      <c r="Z9" s="112"/>
      <c r="AA9" s="112"/>
      <c r="AB9" s="112"/>
      <c r="AC9" s="112"/>
      <c r="AD9" s="116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7"/>
      <c r="AT9" s="5"/>
    </row>
    <row r="10" spans="1:46" s="3" customFormat="1" x14ac:dyDescent="0.25">
      <c r="A10" s="109" t="s">
        <v>64</v>
      </c>
      <c r="B10" s="110">
        <f t="shared" si="0"/>
        <v>2</v>
      </c>
      <c r="C10" s="110"/>
      <c r="D10" s="111"/>
      <c r="E10" s="111"/>
      <c r="F10" s="178"/>
      <c r="G10" s="112"/>
      <c r="H10" s="112"/>
      <c r="I10" s="112"/>
      <c r="J10" s="112"/>
      <c r="K10" s="112"/>
      <c r="L10" s="112"/>
      <c r="M10" s="113"/>
      <c r="N10" s="112"/>
      <c r="O10" s="113">
        <v>8</v>
      </c>
      <c r="P10" s="113">
        <v>19</v>
      </c>
      <c r="Q10" s="112"/>
      <c r="R10" s="112"/>
      <c r="S10" s="112"/>
      <c r="T10" s="112"/>
      <c r="U10" s="116"/>
      <c r="V10" s="112"/>
      <c r="W10" s="112"/>
      <c r="X10" s="112"/>
      <c r="Y10" s="112"/>
      <c r="Z10" s="112"/>
      <c r="AA10" s="112"/>
      <c r="AB10" s="112"/>
      <c r="AC10" s="112"/>
      <c r="AD10" s="116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7"/>
      <c r="AT10" s="5"/>
    </row>
    <row r="11" spans="1:46" s="3" customFormat="1" x14ac:dyDescent="0.25">
      <c r="A11" s="106" t="s">
        <v>81</v>
      </c>
      <c r="B11" s="107">
        <f t="shared" si="0"/>
        <v>3</v>
      </c>
      <c r="C11" s="107"/>
      <c r="D11" s="108"/>
      <c r="E11" s="108"/>
      <c r="F11" s="178"/>
      <c r="G11" s="112"/>
      <c r="H11" s="112"/>
      <c r="I11" s="112"/>
      <c r="J11" s="112"/>
      <c r="K11" s="112"/>
      <c r="L11" s="112"/>
      <c r="M11" s="112">
        <v>4</v>
      </c>
      <c r="N11" s="112"/>
      <c r="O11" s="112"/>
      <c r="P11" s="112">
        <v>19</v>
      </c>
      <c r="Q11" s="112"/>
      <c r="R11" s="112">
        <v>5</v>
      </c>
      <c r="S11" s="115" t="s">
        <v>477</v>
      </c>
      <c r="T11" s="112"/>
      <c r="U11" s="116"/>
      <c r="V11" s="112"/>
      <c r="W11" s="112"/>
      <c r="X11" s="112"/>
      <c r="Y11" s="112"/>
      <c r="Z11" s="112"/>
      <c r="AA11" s="112"/>
      <c r="AB11" s="112"/>
      <c r="AC11" s="112"/>
      <c r="AD11" s="116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7"/>
      <c r="AT11" s="5"/>
    </row>
    <row r="12" spans="1:46" s="3" customFormat="1" x14ac:dyDescent="0.25">
      <c r="A12" s="89" t="s">
        <v>227</v>
      </c>
      <c r="B12" s="63">
        <f>COUNT(B8:B11)</f>
        <v>4</v>
      </c>
      <c r="C12" s="68"/>
      <c r="D12" s="69"/>
      <c r="E12" s="172">
        <v>1</v>
      </c>
      <c r="F12" s="179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5"/>
      <c r="T12" s="83"/>
      <c r="U12" s="86"/>
      <c r="V12" s="83"/>
      <c r="W12" s="83"/>
      <c r="X12" s="83"/>
      <c r="Y12" s="83"/>
      <c r="Z12" s="83"/>
      <c r="AA12" s="83"/>
      <c r="AB12" s="83"/>
      <c r="AC12" s="83"/>
      <c r="AD12" s="86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7"/>
      <c r="AT12" s="5"/>
    </row>
    <row r="13" spans="1:46" s="2" customFormat="1" x14ac:dyDescent="0.25">
      <c r="A13" s="77"/>
      <c r="B13" s="15"/>
      <c r="C13" s="10"/>
      <c r="D13" s="11"/>
      <c r="E13" s="11"/>
      <c r="F13" s="17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6"/>
      <c r="V13" s="78"/>
      <c r="W13" s="78"/>
      <c r="X13" s="78"/>
      <c r="Y13" s="78"/>
      <c r="Z13" s="78"/>
      <c r="AA13" s="78"/>
      <c r="AB13" s="78"/>
      <c r="AC13" s="78"/>
      <c r="AD13" s="86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9"/>
      <c r="AT13" s="4"/>
    </row>
    <row r="14" spans="1:46" s="2" customFormat="1" x14ac:dyDescent="0.25">
      <c r="A14" s="80" t="s">
        <v>73</v>
      </c>
      <c r="B14" s="35"/>
      <c r="C14" s="33"/>
      <c r="D14" s="18"/>
      <c r="E14" s="18"/>
      <c r="F14" s="177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81"/>
      <c r="AT14" s="4"/>
    </row>
    <row r="15" spans="1:46" s="32" customFormat="1" x14ac:dyDescent="0.25">
      <c r="A15" s="120" t="s">
        <v>315</v>
      </c>
      <c r="B15" s="110">
        <f t="shared" ref="B15:B23" si="1">COUNT(F15:AT15)</f>
        <v>4</v>
      </c>
      <c r="C15" s="121"/>
      <c r="D15" s="122"/>
      <c r="E15" s="122"/>
      <c r="F15" s="180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4">
        <v>22</v>
      </c>
      <c r="AN15" s="124">
        <v>16</v>
      </c>
      <c r="AO15" s="123"/>
      <c r="AP15" s="124">
        <v>11</v>
      </c>
      <c r="AQ15" s="123"/>
      <c r="AR15" s="124">
        <v>16</v>
      </c>
      <c r="AS15" s="235"/>
      <c r="AT15" s="43"/>
    </row>
    <row r="16" spans="1:46" s="3" customFormat="1" x14ac:dyDescent="0.25">
      <c r="A16" s="118" t="s">
        <v>74</v>
      </c>
      <c r="B16" s="110">
        <f t="shared" si="1"/>
        <v>2</v>
      </c>
      <c r="C16" s="126"/>
      <c r="D16" s="127"/>
      <c r="E16" s="127"/>
      <c r="F16" s="178"/>
      <c r="G16" s="112"/>
      <c r="H16" s="112"/>
      <c r="I16" s="112"/>
      <c r="J16" s="112"/>
      <c r="K16" s="112">
        <v>12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6"/>
      <c r="V16" s="112"/>
      <c r="W16" s="112"/>
      <c r="X16" s="112"/>
      <c r="Y16" s="112"/>
      <c r="Z16" s="112"/>
      <c r="AA16" s="112"/>
      <c r="AB16" s="112"/>
      <c r="AC16" s="112"/>
      <c r="AD16" s="116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>
        <v>16</v>
      </c>
      <c r="AO16" s="112"/>
      <c r="AP16" s="112"/>
      <c r="AQ16" s="112"/>
      <c r="AR16" s="112"/>
      <c r="AS16" s="117"/>
      <c r="AT16" s="5"/>
    </row>
    <row r="17" spans="1:46" s="3" customFormat="1" x14ac:dyDescent="0.25">
      <c r="A17" s="118" t="s">
        <v>194</v>
      </c>
      <c r="B17" s="110">
        <f t="shared" si="1"/>
        <v>1</v>
      </c>
      <c r="C17" s="126"/>
      <c r="D17" s="127"/>
      <c r="E17" s="127"/>
      <c r="F17" s="178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6"/>
      <c r="V17" s="112">
        <v>15</v>
      </c>
      <c r="W17" s="112"/>
      <c r="X17" s="112"/>
      <c r="Y17" s="112"/>
      <c r="Z17" s="112"/>
      <c r="AA17" s="112"/>
      <c r="AB17" s="112"/>
      <c r="AC17" s="112"/>
      <c r="AD17" s="116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7"/>
      <c r="AT17" s="5"/>
    </row>
    <row r="18" spans="1:46" s="3" customFormat="1" x14ac:dyDescent="0.25">
      <c r="A18" s="118" t="s">
        <v>178</v>
      </c>
      <c r="B18" s="110">
        <f t="shared" si="1"/>
        <v>2</v>
      </c>
      <c r="C18" s="126"/>
      <c r="D18" s="127"/>
      <c r="E18" s="127"/>
      <c r="F18" s="178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6">
        <v>0</v>
      </c>
      <c r="V18" s="112">
        <v>13</v>
      </c>
      <c r="W18" s="112"/>
      <c r="X18" s="112"/>
      <c r="Y18" s="112"/>
      <c r="Z18" s="112"/>
      <c r="AA18" s="112"/>
      <c r="AB18" s="112"/>
      <c r="AC18" s="112"/>
      <c r="AD18" s="116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7"/>
      <c r="AT18" s="5"/>
    </row>
    <row r="19" spans="1:46" s="3" customFormat="1" x14ac:dyDescent="0.25">
      <c r="A19" s="118" t="s">
        <v>370</v>
      </c>
      <c r="B19" s="110">
        <f t="shared" si="1"/>
        <v>1</v>
      </c>
      <c r="C19" s="126"/>
      <c r="D19" s="127"/>
      <c r="E19" s="127"/>
      <c r="F19" s="178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6"/>
      <c r="V19" s="112"/>
      <c r="W19" s="112"/>
      <c r="X19" s="112"/>
      <c r="Y19" s="112"/>
      <c r="Z19" s="112"/>
      <c r="AA19" s="112"/>
      <c r="AB19" s="112"/>
      <c r="AC19" s="112"/>
      <c r="AD19" s="116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>
        <v>15</v>
      </c>
      <c r="AP19" s="112"/>
      <c r="AQ19" s="112"/>
      <c r="AR19" s="112"/>
      <c r="AS19" s="117"/>
      <c r="AT19" s="5"/>
    </row>
    <row r="20" spans="1:46" s="3" customFormat="1" x14ac:dyDescent="0.25">
      <c r="A20" s="118" t="s">
        <v>495</v>
      </c>
      <c r="B20" s="110">
        <f t="shared" si="1"/>
        <v>2</v>
      </c>
      <c r="C20" s="126"/>
      <c r="D20" s="127"/>
      <c r="E20" s="127"/>
      <c r="F20" s="178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6"/>
      <c r="V20" s="112"/>
      <c r="W20" s="112"/>
      <c r="X20" s="112"/>
      <c r="Y20" s="112"/>
      <c r="Z20" s="112"/>
      <c r="AA20" s="112"/>
      <c r="AB20" s="112"/>
      <c r="AC20" s="112"/>
      <c r="AD20" s="116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>
        <v>11</v>
      </c>
      <c r="AQ20" s="112"/>
      <c r="AR20" s="112">
        <v>16</v>
      </c>
      <c r="AS20" s="117"/>
      <c r="AT20" s="5"/>
    </row>
    <row r="21" spans="1:46" s="3" customFormat="1" x14ac:dyDescent="0.25">
      <c r="A21" s="118" t="s">
        <v>75</v>
      </c>
      <c r="B21" s="110">
        <f t="shared" si="1"/>
        <v>4</v>
      </c>
      <c r="C21" s="126"/>
      <c r="D21" s="127"/>
      <c r="E21" s="127"/>
      <c r="F21" s="178"/>
      <c r="G21" s="112"/>
      <c r="H21" s="112"/>
      <c r="I21" s="112"/>
      <c r="J21" s="112"/>
      <c r="K21" s="113">
        <v>12</v>
      </c>
      <c r="L21" s="112"/>
      <c r="M21" s="112"/>
      <c r="N21" s="112"/>
      <c r="O21" s="112"/>
      <c r="P21" s="113">
        <v>16</v>
      </c>
      <c r="Q21" s="112"/>
      <c r="R21" s="112"/>
      <c r="S21" s="112"/>
      <c r="T21" s="112"/>
      <c r="U21" s="128">
        <v>0</v>
      </c>
      <c r="V21" s="113">
        <v>13</v>
      </c>
      <c r="W21" s="112"/>
      <c r="X21" s="112"/>
      <c r="Y21" s="112"/>
      <c r="Z21" s="112"/>
      <c r="AA21" s="112"/>
      <c r="AB21" s="112"/>
      <c r="AC21" s="112"/>
      <c r="AD21" s="128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7"/>
      <c r="AT21" s="5"/>
    </row>
    <row r="22" spans="1:46" s="3" customFormat="1" x14ac:dyDescent="0.25">
      <c r="A22" s="118" t="s">
        <v>108</v>
      </c>
      <c r="B22" s="110">
        <f t="shared" si="1"/>
        <v>2</v>
      </c>
      <c r="C22" s="126"/>
      <c r="D22" s="127"/>
      <c r="E22" s="127"/>
      <c r="F22" s="178"/>
      <c r="G22" s="112"/>
      <c r="H22" s="112"/>
      <c r="I22" s="112"/>
      <c r="J22" s="112"/>
      <c r="K22" s="113"/>
      <c r="L22" s="112"/>
      <c r="M22" s="112"/>
      <c r="N22" s="112"/>
      <c r="O22" s="112"/>
      <c r="P22" s="112">
        <v>16</v>
      </c>
      <c r="Q22" s="112"/>
      <c r="R22" s="112"/>
      <c r="S22" s="112"/>
      <c r="T22" s="112"/>
      <c r="U22" s="116"/>
      <c r="V22" s="112"/>
      <c r="W22" s="112"/>
      <c r="X22" s="112"/>
      <c r="Y22" s="112"/>
      <c r="Z22" s="112"/>
      <c r="AA22" s="112"/>
      <c r="AB22" s="112"/>
      <c r="AC22" s="112"/>
      <c r="AD22" s="116"/>
      <c r="AE22" s="112"/>
      <c r="AF22" s="112"/>
      <c r="AG22" s="112"/>
      <c r="AH22" s="112"/>
      <c r="AI22" s="112"/>
      <c r="AJ22" s="112"/>
      <c r="AK22" s="112"/>
      <c r="AL22" s="112"/>
      <c r="AM22" s="112">
        <v>22</v>
      </c>
      <c r="AN22" s="112"/>
      <c r="AO22" s="112"/>
      <c r="AP22" s="112"/>
      <c r="AQ22" s="112"/>
      <c r="AR22" s="112"/>
      <c r="AS22" s="117"/>
      <c r="AT22" s="5"/>
    </row>
    <row r="23" spans="1:46" s="3" customFormat="1" x14ac:dyDescent="0.25">
      <c r="A23" s="129" t="s">
        <v>193</v>
      </c>
      <c r="B23" s="107">
        <f t="shared" si="1"/>
        <v>2</v>
      </c>
      <c r="C23" s="130"/>
      <c r="D23" s="131"/>
      <c r="E23" s="131"/>
      <c r="F23" s="178"/>
      <c r="G23" s="112"/>
      <c r="H23" s="112"/>
      <c r="I23" s="112"/>
      <c r="J23" s="112"/>
      <c r="K23" s="113"/>
      <c r="L23" s="112"/>
      <c r="M23" s="112"/>
      <c r="N23" s="112"/>
      <c r="O23" s="112"/>
      <c r="P23" s="112"/>
      <c r="Q23" s="112"/>
      <c r="R23" s="112"/>
      <c r="S23" s="112"/>
      <c r="T23" s="112"/>
      <c r="U23" s="116"/>
      <c r="V23" s="113">
        <v>15</v>
      </c>
      <c r="W23" s="112"/>
      <c r="X23" s="112"/>
      <c r="Y23" s="112"/>
      <c r="Z23" s="112"/>
      <c r="AA23" s="112"/>
      <c r="AB23" s="112"/>
      <c r="AC23" s="112"/>
      <c r="AD23" s="116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3">
        <v>15</v>
      </c>
      <c r="AP23" s="112"/>
      <c r="AQ23" s="112"/>
      <c r="AR23" s="112"/>
      <c r="AS23" s="117"/>
      <c r="AT23" s="5"/>
    </row>
    <row r="24" spans="1:46" s="3" customFormat="1" x14ac:dyDescent="0.25">
      <c r="A24" s="89" t="s">
        <v>227</v>
      </c>
      <c r="B24" s="63">
        <f>COUNT(B15:B23)</f>
        <v>9</v>
      </c>
      <c r="C24" s="66"/>
      <c r="D24" s="67"/>
      <c r="E24" s="67"/>
      <c r="F24" s="179"/>
      <c r="G24" s="83"/>
      <c r="H24" s="83"/>
      <c r="I24" s="83"/>
      <c r="J24" s="83"/>
      <c r="K24" s="78"/>
      <c r="L24" s="83"/>
      <c r="M24" s="83"/>
      <c r="N24" s="83"/>
      <c r="O24" s="83"/>
      <c r="P24" s="83"/>
      <c r="Q24" s="83"/>
      <c r="R24" s="83"/>
      <c r="S24" s="83"/>
      <c r="T24" s="83"/>
      <c r="U24" s="86"/>
      <c r="V24" s="78"/>
      <c r="W24" s="83"/>
      <c r="X24" s="83"/>
      <c r="Y24" s="83"/>
      <c r="Z24" s="83"/>
      <c r="AA24" s="83"/>
      <c r="AB24" s="83"/>
      <c r="AC24" s="83"/>
      <c r="AD24" s="86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7"/>
      <c r="AT24" s="5"/>
    </row>
    <row r="25" spans="1:46" s="3" customFormat="1" x14ac:dyDescent="0.25">
      <c r="A25" s="82"/>
      <c r="B25" s="15"/>
      <c r="C25" s="12"/>
      <c r="D25" s="13"/>
      <c r="E25" s="13"/>
      <c r="F25" s="179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6"/>
      <c r="V25" s="83"/>
      <c r="W25" s="83"/>
      <c r="X25" s="83"/>
      <c r="Y25" s="83"/>
      <c r="Z25" s="83"/>
      <c r="AA25" s="83"/>
      <c r="AB25" s="83"/>
      <c r="AC25" s="83"/>
      <c r="AD25" s="86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7"/>
      <c r="AT25" s="5"/>
    </row>
    <row r="26" spans="1:46" x14ac:dyDescent="0.25">
      <c r="A26" s="80" t="s">
        <v>0</v>
      </c>
      <c r="B26" s="36"/>
      <c r="C26" s="33"/>
      <c r="D26" s="210"/>
      <c r="E26" s="210"/>
      <c r="F26" s="18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91"/>
    </row>
    <row r="27" spans="1:46" s="32" customFormat="1" x14ac:dyDescent="0.25">
      <c r="A27" s="132" t="s">
        <v>265</v>
      </c>
      <c r="B27" s="110">
        <f>COUNT(F27:AT27)+1</f>
        <v>4</v>
      </c>
      <c r="C27" s="133"/>
      <c r="D27" s="134"/>
      <c r="E27" s="134"/>
      <c r="F27" s="180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258" t="s">
        <v>476</v>
      </c>
      <c r="AG27" s="123">
        <v>15</v>
      </c>
      <c r="AH27" s="123"/>
      <c r="AI27" s="123"/>
      <c r="AJ27" s="123"/>
      <c r="AK27" s="123"/>
      <c r="AL27" s="123"/>
      <c r="AM27" s="123"/>
      <c r="AN27" s="123"/>
      <c r="AO27" s="123"/>
      <c r="AP27" s="123">
        <v>10</v>
      </c>
      <c r="AQ27" s="123">
        <v>13</v>
      </c>
      <c r="AR27" s="123"/>
      <c r="AS27" s="125"/>
    </row>
    <row r="28" spans="1:46" x14ac:dyDescent="0.25">
      <c r="A28" s="109" t="s">
        <v>104</v>
      </c>
      <c r="B28" s="110">
        <f>COUNT(F28:AT28)</f>
        <v>14</v>
      </c>
      <c r="C28" s="133"/>
      <c r="D28" s="136">
        <v>1</v>
      </c>
      <c r="E28" s="171">
        <v>3</v>
      </c>
      <c r="F28" s="182"/>
      <c r="G28" s="137"/>
      <c r="H28" s="137"/>
      <c r="I28" s="137"/>
      <c r="J28" s="137"/>
      <c r="K28" s="137"/>
      <c r="L28" s="137"/>
      <c r="M28" s="137"/>
      <c r="N28" s="137"/>
      <c r="O28" s="137"/>
      <c r="P28" s="113">
        <v>9</v>
      </c>
      <c r="Q28" s="138">
        <v>2</v>
      </c>
      <c r="R28" s="114">
        <v>3</v>
      </c>
      <c r="S28" s="114">
        <v>3</v>
      </c>
      <c r="T28" s="113">
        <v>10</v>
      </c>
      <c r="U28" s="128">
        <v>0</v>
      </c>
      <c r="V28" s="114">
        <v>3</v>
      </c>
      <c r="W28" s="113">
        <v>7</v>
      </c>
      <c r="X28" s="113">
        <v>9</v>
      </c>
      <c r="Y28" s="113">
        <v>17</v>
      </c>
      <c r="Z28" s="137">
        <v>8</v>
      </c>
      <c r="AA28" s="137">
        <v>4</v>
      </c>
      <c r="AB28" s="137">
        <v>7</v>
      </c>
      <c r="AC28" s="137">
        <v>4</v>
      </c>
      <c r="AD28" s="128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9"/>
    </row>
    <row r="29" spans="1:46" x14ac:dyDescent="0.25">
      <c r="A29" s="109" t="s">
        <v>138</v>
      </c>
      <c r="B29" s="110">
        <f t="shared" ref="B29:B44" si="2">COUNT(F29:AT29)</f>
        <v>1</v>
      </c>
      <c r="C29" s="133"/>
      <c r="D29" s="140"/>
      <c r="E29" s="140"/>
      <c r="F29" s="182"/>
      <c r="G29" s="137"/>
      <c r="H29" s="137"/>
      <c r="I29" s="137"/>
      <c r="J29" s="137"/>
      <c r="K29" s="137"/>
      <c r="L29" s="137"/>
      <c r="M29" s="137"/>
      <c r="N29" s="137"/>
      <c r="O29" s="137"/>
      <c r="P29" s="113"/>
      <c r="Q29" s="138"/>
      <c r="R29" s="114"/>
      <c r="S29" s="114"/>
      <c r="T29" s="112">
        <v>13</v>
      </c>
      <c r="U29" s="116"/>
      <c r="V29" s="137"/>
      <c r="W29" s="137"/>
      <c r="X29" s="137"/>
      <c r="Y29" s="137"/>
      <c r="Z29" s="137"/>
      <c r="AA29" s="137"/>
      <c r="AB29" s="137"/>
      <c r="AC29" s="137"/>
      <c r="AD29" s="116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9"/>
    </row>
    <row r="30" spans="1:46" x14ac:dyDescent="0.25">
      <c r="A30" s="109" t="s">
        <v>280</v>
      </c>
      <c r="B30" s="110">
        <f>COUNT(F30:AT30)+1</f>
        <v>5</v>
      </c>
      <c r="C30" s="133"/>
      <c r="D30" s="140"/>
      <c r="E30" s="140"/>
      <c r="F30" s="182"/>
      <c r="G30" s="137"/>
      <c r="H30" s="137"/>
      <c r="I30" s="137"/>
      <c r="J30" s="137"/>
      <c r="K30" s="137"/>
      <c r="L30" s="137"/>
      <c r="M30" s="137"/>
      <c r="N30" s="137"/>
      <c r="O30" s="137"/>
      <c r="P30" s="113"/>
      <c r="Q30" s="138"/>
      <c r="R30" s="114"/>
      <c r="S30" s="114"/>
      <c r="T30" s="112"/>
      <c r="U30" s="116"/>
      <c r="V30" s="137"/>
      <c r="W30" s="137"/>
      <c r="X30" s="137"/>
      <c r="Y30" s="137"/>
      <c r="Z30" s="137"/>
      <c r="AA30" s="137"/>
      <c r="AB30" s="137"/>
      <c r="AC30" s="137"/>
      <c r="AD30" s="116"/>
      <c r="AE30" s="137"/>
      <c r="AF30" s="137"/>
      <c r="AG30" s="137"/>
      <c r="AH30" s="137"/>
      <c r="AI30" s="137">
        <v>12</v>
      </c>
      <c r="AJ30" s="137">
        <v>8</v>
      </c>
      <c r="AK30" s="137">
        <v>8</v>
      </c>
      <c r="AL30" s="263" t="s">
        <v>478</v>
      </c>
      <c r="AM30" s="137"/>
      <c r="AN30" s="137"/>
      <c r="AO30" s="137">
        <v>16</v>
      </c>
      <c r="AP30" s="137"/>
      <c r="AQ30" s="137"/>
      <c r="AR30" s="137"/>
      <c r="AS30" s="139"/>
    </row>
    <row r="31" spans="1:46" x14ac:dyDescent="0.25">
      <c r="A31" s="109" t="s">
        <v>105</v>
      </c>
      <c r="B31" s="110">
        <f t="shared" si="2"/>
        <v>2</v>
      </c>
      <c r="C31" s="133"/>
      <c r="D31" s="136">
        <v>1</v>
      </c>
      <c r="E31" s="140"/>
      <c r="F31" s="182"/>
      <c r="G31" s="137"/>
      <c r="H31" s="137"/>
      <c r="I31" s="137"/>
      <c r="J31" s="137"/>
      <c r="K31" s="137"/>
      <c r="L31" s="137"/>
      <c r="M31" s="137"/>
      <c r="N31" s="137"/>
      <c r="O31" s="137"/>
      <c r="P31" s="137">
        <v>9</v>
      </c>
      <c r="Q31" s="141">
        <v>2</v>
      </c>
      <c r="R31" s="137"/>
      <c r="S31" s="137"/>
      <c r="T31" s="137"/>
      <c r="U31" s="116"/>
      <c r="V31" s="137"/>
      <c r="W31" s="137"/>
      <c r="X31" s="137"/>
      <c r="Y31" s="137"/>
      <c r="Z31" s="137"/>
      <c r="AA31" s="137"/>
      <c r="AB31" s="137"/>
      <c r="AC31" s="137"/>
      <c r="AD31" s="116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9"/>
    </row>
    <row r="32" spans="1:46" x14ac:dyDescent="0.25">
      <c r="A32" s="109" t="s">
        <v>85</v>
      </c>
      <c r="B32" s="110">
        <f t="shared" si="2"/>
        <v>9</v>
      </c>
      <c r="C32" s="133"/>
      <c r="D32" s="140"/>
      <c r="E32" s="171">
        <v>1</v>
      </c>
      <c r="F32" s="182"/>
      <c r="G32" s="137"/>
      <c r="H32" s="137"/>
      <c r="I32" s="137"/>
      <c r="J32" s="137"/>
      <c r="K32" s="137"/>
      <c r="L32" s="137"/>
      <c r="M32" s="142">
        <v>11</v>
      </c>
      <c r="N32" s="137">
        <v>4</v>
      </c>
      <c r="O32" s="113">
        <v>7</v>
      </c>
      <c r="P32" s="113">
        <v>4</v>
      </c>
      <c r="Q32" s="119">
        <v>3</v>
      </c>
      <c r="R32" s="137">
        <v>8</v>
      </c>
      <c r="S32" s="137">
        <v>14</v>
      </c>
      <c r="T32" s="137"/>
      <c r="U32" s="116"/>
      <c r="V32" s="137"/>
      <c r="W32" s="137"/>
      <c r="X32" s="137"/>
      <c r="Y32" s="137"/>
      <c r="Z32" s="137"/>
      <c r="AA32" s="137"/>
      <c r="AB32" s="137"/>
      <c r="AC32" s="137"/>
      <c r="AD32" s="116"/>
      <c r="AE32" s="137"/>
      <c r="AF32" s="137"/>
      <c r="AG32" s="137"/>
      <c r="AH32" s="137"/>
      <c r="AI32" s="137"/>
      <c r="AJ32" s="137"/>
      <c r="AK32" s="137"/>
      <c r="AL32" s="137"/>
      <c r="AM32" s="137"/>
      <c r="AN32" s="113">
        <v>7</v>
      </c>
      <c r="AO32" s="113">
        <v>13</v>
      </c>
      <c r="AP32" s="137"/>
      <c r="AQ32" s="137"/>
      <c r="AR32" s="137"/>
      <c r="AS32" s="139"/>
    </row>
    <row r="33" spans="1:45" x14ac:dyDescent="0.25">
      <c r="A33" s="118" t="s">
        <v>496</v>
      </c>
      <c r="B33" s="110">
        <f t="shared" si="2"/>
        <v>2</v>
      </c>
      <c r="C33" s="133"/>
      <c r="D33" s="140"/>
      <c r="E33" s="171"/>
      <c r="F33" s="182"/>
      <c r="G33" s="137"/>
      <c r="H33" s="137"/>
      <c r="I33" s="137"/>
      <c r="J33" s="137"/>
      <c r="K33" s="137"/>
      <c r="L33" s="137"/>
      <c r="M33" s="142"/>
      <c r="N33" s="137"/>
      <c r="O33" s="113"/>
      <c r="P33" s="113"/>
      <c r="Q33" s="119"/>
      <c r="R33" s="137"/>
      <c r="S33" s="137"/>
      <c r="T33" s="137"/>
      <c r="U33" s="116"/>
      <c r="V33" s="137"/>
      <c r="W33" s="137"/>
      <c r="X33" s="137"/>
      <c r="Y33" s="137"/>
      <c r="Z33" s="137"/>
      <c r="AA33" s="137"/>
      <c r="AB33" s="137"/>
      <c r="AC33" s="137"/>
      <c r="AD33" s="116"/>
      <c r="AE33" s="137"/>
      <c r="AF33" s="137"/>
      <c r="AG33" s="137"/>
      <c r="AH33" s="137"/>
      <c r="AI33" s="137"/>
      <c r="AJ33" s="137"/>
      <c r="AK33" s="137"/>
      <c r="AL33" s="137"/>
      <c r="AM33" s="137"/>
      <c r="AN33" s="113"/>
      <c r="AO33" s="113"/>
      <c r="AP33" s="137"/>
      <c r="AQ33" s="137"/>
      <c r="AR33" s="137">
        <v>7</v>
      </c>
      <c r="AS33" s="139">
        <v>8</v>
      </c>
    </row>
    <row r="34" spans="1:45" x14ac:dyDescent="0.25">
      <c r="A34" s="109" t="s">
        <v>223</v>
      </c>
      <c r="B34" s="110">
        <f t="shared" si="2"/>
        <v>2</v>
      </c>
      <c r="C34" s="133"/>
      <c r="D34" s="136">
        <v>1</v>
      </c>
      <c r="E34" s="140"/>
      <c r="F34" s="182"/>
      <c r="G34" s="137"/>
      <c r="H34" s="137"/>
      <c r="I34" s="137"/>
      <c r="J34" s="137"/>
      <c r="K34" s="137"/>
      <c r="L34" s="137"/>
      <c r="M34" s="142"/>
      <c r="N34" s="137"/>
      <c r="O34" s="113"/>
      <c r="P34" s="113"/>
      <c r="Q34" s="119"/>
      <c r="R34" s="137"/>
      <c r="S34" s="137"/>
      <c r="T34" s="137"/>
      <c r="U34" s="116"/>
      <c r="V34" s="137"/>
      <c r="W34" s="137"/>
      <c r="X34" s="137"/>
      <c r="Y34" s="137"/>
      <c r="Z34" s="137"/>
      <c r="AA34" s="137">
        <v>10</v>
      </c>
      <c r="AB34" s="137"/>
      <c r="AC34" s="137"/>
      <c r="AD34" s="116"/>
      <c r="AE34" s="141">
        <v>2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9"/>
    </row>
    <row r="35" spans="1:45" x14ac:dyDescent="0.25">
      <c r="A35" s="109" t="s">
        <v>137</v>
      </c>
      <c r="B35" s="110">
        <f t="shared" si="2"/>
        <v>1</v>
      </c>
      <c r="C35" s="133"/>
      <c r="D35" s="140"/>
      <c r="E35" s="140"/>
      <c r="F35" s="182"/>
      <c r="G35" s="137"/>
      <c r="H35" s="137"/>
      <c r="I35" s="137"/>
      <c r="J35" s="137"/>
      <c r="K35" s="137"/>
      <c r="L35" s="137"/>
      <c r="M35" s="142"/>
      <c r="N35" s="137"/>
      <c r="O35" s="113"/>
      <c r="P35" s="113"/>
      <c r="Q35" s="119"/>
      <c r="R35" s="137"/>
      <c r="S35" s="137"/>
      <c r="T35" s="113">
        <v>13</v>
      </c>
      <c r="U35" s="116"/>
      <c r="V35" s="137"/>
      <c r="W35" s="137"/>
      <c r="X35" s="137"/>
      <c r="Y35" s="137"/>
      <c r="Z35" s="137"/>
      <c r="AA35" s="137"/>
      <c r="AB35" s="137"/>
      <c r="AC35" s="137"/>
      <c r="AD35" s="116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9"/>
    </row>
    <row r="36" spans="1:45" x14ac:dyDescent="0.25">
      <c r="A36" s="109" t="s">
        <v>100</v>
      </c>
      <c r="B36" s="110">
        <f t="shared" si="2"/>
        <v>1</v>
      </c>
      <c r="C36" s="143">
        <v>1</v>
      </c>
      <c r="D36" s="140"/>
      <c r="E36" s="140"/>
      <c r="F36" s="182"/>
      <c r="G36" s="137"/>
      <c r="H36" s="137"/>
      <c r="I36" s="137"/>
      <c r="J36" s="137"/>
      <c r="K36" s="137"/>
      <c r="L36" s="137"/>
      <c r="M36" s="142"/>
      <c r="N36" s="137"/>
      <c r="O36" s="113"/>
      <c r="P36" s="144">
        <v>1</v>
      </c>
      <c r="Q36" s="137"/>
      <c r="R36" s="137"/>
      <c r="S36" s="137"/>
      <c r="T36" s="137"/>
      <c r="U36" s="116"/>
      <c r="V36" s="137"/>
      <c r="W36" s="137"/>
      <c r="X36" s="137"/>
      <c r="Y36" s="137"/>
      <c r="Z36" s="137"/>
      <c r="AA36" s="137"/>
      <c r="AB36" s="137"/>
      <c r="AC36" s="137"/>
      <c r="AD36" s="116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9"/>
    </row>
    <row r="37" spans="1:45" x14ac:dyDescent="0.25">
      <c r="A37" s="118" t="s">
        <v>276</v>
      </c>
      <c r="B37" s="110">
        <f t="shared" si="2"/>
        <v>4</v>
      </c>
      <c r="C37" s="110"/>
      <c r="D37" s="140"/>
      <c r="E37" s="140"/>
      <c r="F37" s="182"/>
      <c r="G37" s="137"/>
      <c r="H37" s="137"/>
      <c r="I37" s="137"/>
      <c r="J37" s="137"/>
      <c r="K37" s="137"/>
      <c r="L37" s="137"/>
      <c r="M37" s="142"/>
      <c r="N37" s="137"/>
      <c r="O37" s="113"/>
      <c r="P37" s="144"/>
      <c r="Q37" s="137"/>
      <c r="R37" s="137"/>
      <c r="S37" s="137"/>
      <c r="T37" s="137"/>
      <c r="U37" s="116"/>
      <c r="V37" s="137"/>
      <c r="W37" s="137"/>
      <c r="X37" s="137"/>
      <c r="Y37" s="137"/>
      <c r="Z37" s="137">
        <v>5</v>
      </c>
      <c r="AA37" s="113">
        <v>10</v>
      </c>
      <c r="AB37" s="137"/>
      <c r="AC37" s="137"/>
      <c r="AD37" s="116"/>
      <c r="AE37" s="137"/>
      <c r="AF37" s="137"/>
      <c r="AG37" s="137"/>
      <c r="AH37" s="137">
        <v>8</v>
      </c>
      <c r="AI37" s="113">
        <v>7</v>
      </c>
      <c r="AJ37" s="137"/>
      <c r="AK37" s="137"/>
      <c r="AL37" s="137"/>
      <c r="AM37" s="137"/>
      <c r="AN37" s="137"/>
      <c r="AO37" s="137"/>
      <c r="AP37" s="137"/>
      <c r="AQ37" s="137"/>
      <c r="AR37" s="137"/>
      <c r="AS37" s="139"/>
    </row>
    <row r="38" spans="1:45" x14ac:dyDescent="0.25">
      <c r="A38" s="118" t="s">
        <v>28</v>
      </c>
      <c r="B38" s="110">
        <f t="shared" si="2"/>
        <v>9</v>
      </c>
      <c r="C38" s="143">
        <v>6</v>
      </c>
      <c r="D38" s="136">
        <v>2</v>
      </c>
      <c r="E38" s="171">
        <v>1</v>
      </c>
      <c r="F38" s="182"/>
      <c r="G38" s="141">
        <v>2</v>
      </c>
      <c r="H38" s="144">
        <v>1</v>
      </c>
      <c r="I38" s="144">
        <v>1</v>
      </c>
      <c r="J38" s="144">
        <v>1</v>
      </c>
      <c r="K38" s="144">
        <v>1</v>
      </c>
      <c r="L38" s="144">
        <v>1</v>
      </c>
      <c r="M38" s="144">
        <v>1</v>
      </c>
      <c r="N38" s="141">
        <v>2</v>
      </c>
      <c r="O38" s="119">
        <v>3</v>
      </c>
      <c r="P38" s="137"/>
      <c r="Q38" s="137"/>
      <c r="R38" s="137"/>
      <c r="S38" s="137"/>
      <c r="T38" s="137"/>
      <c r="U38" s="116"/>
      <c r="V38" s="137"/>
      <c r="W38" s="137"/>
      <c r="X38" s="137"/>
      <c r="Y38" s="137"/>
      <c r="Z38" s="137"/>
      <c r="AA38" s="137"/>
      <c r="AB38" s="137"/>
      <c r="AC38" s="137"/>
      <c r="AD38" s="116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9"/>
    </row>
    <row r="39" spans="1:45" x14ac:dyDescent="0.25">
      <c r="A39" s="118" t="s">
        <v>308</v>
      </c>
      <c r="B39" s="110">
        <f t="shared" si="2"/>
        <v>5</v>
      </c>
      <c r="C39" s="110"/>
      <c r="D39" s="140"/>
      <c r="E39" s="171"/>
      <c r="F39" s="182"/>
      <c r="G39" s="141"/>
      <c r="H39" s="144"/>
      <c r="I39" s="144"/>
      <c r="J39" s="144"/>
      <c r="K39" s="144"/>
      <c r="L39" s="144"/>
      <c r="M39" s="144"/>
      <c r="N39" s="141"/>
      <c r="O39" s="119"/>
      <c r="P39" s="137"/>
      <c r="Q39" s="137"/>
      <c r="R39" s="137"/>
      <c r="S39" s="137"/>
      <c r="T39" s="137"/>
      <c r="U39" s="116"/>
      <c r="V39" s="137"/>
      <c r="W39" s="137"/>
      <c r="X39" s="137"/>
      <c r="Y39" s="137"/>
      <c r="Z39" s="137"/>
      <c r="AA39" s="137"/>
      <c r="AB39" s="137"/>
      <c r="AC39" s="137"/>
      <c r="AD39" s="116"/>
      <c r="AE39" s="137"/>
      <c r="AF39" s="137"/>
      <c r="AG39" s="137"/>
      <c r="AH39" s="137"/>
      <c r="AI39" s="137"/>
      <c r="AJ39" s="137"/>
      <c r="AK39" s="137"/>
      <c r="AL39" s="137"/>
      <c r="AM39" s="137">
        <v>5</v>
      </c>
      <c r="AN39" s="137"/>
      <c r="AO39" s="137"/>
      <c r="AP39" s="137">
        <v>13</v>
      </c>
      <c r="AQ39" s="137">
        <v>7</v>
      </c>
      <c r="AR39" s="137">
        <v>15</v>
      </c>
      <c r="AS39" s="139">
        <v>10</v>
      </c>
    </row>
    <row r="40" spans="1:45" x14ac:dyDescent="0.25">
      <c r="A40" s="118" t="s">
        <v>29</v>
      </c>
      <c r="B40" s="110">
        <f>COUNT(F40:AT40)+1</f>
        <v>14</v>
      </c>
      <c r="C40" s="143">
        <v>7</v>
      </c>
      <c r="D40" s="136">
        <v>2</v>
      </c>
      <c r="E40" s="171">
        <v>1</v>
      </c>
      <c r="F40" s="182"/>
      <c r="G40" s="138">
        <v>2</v>
      </c>
      <c r="H40" s="145">
        <v>1</v>
      </c>
      <c r="I40" s="145">
        <v>1</v>
      </c>
      <c r="J40" s="145">
        <v>1</v>
      </c>
      <c r="K40" s="145">
        <v>1</v>
      </c>
      <c r="L40" s="145">
        <v>1</v>
      </c>
      <c r="M40" s="145">
        <v>1</v>
      </c>
      <c r="N40" s="138">
        <v>2</v>
      </c>
      <c r="O40" s="114">
        <v>3</v>
      </c>
      <c r="P40" s="145">
        <v>1</v>
      </c>
      <c r="Q40" s="113">
        <v>5</v>
      </c>
      <c r="R40" s="113">
        <v>12</v>
      </c>
      <c r="S40" s="113">
        <v>7</v>
      </c>
      <c r="T40" s="263" t="s">
        <v>478</v>
      </c>
      <c r="U40" s="116"/>
      <c r="V40" s="137"/>
      <c r="W40" s="137"/>
      <c r="X40" s="137"/>
      <c r="Y40" s="137"/>
      <c r="Z40" s="137"/>
      <c r="AA40" s="137"/>
      <c r="AB40" s="137"/>
      <c r="AC40" s="137"/>
      <c r="AD40" s="116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9"/>
    </row>
    <row r="41" spans="1:45" x14ac:dyDescent="0.25">
      <c r="A41" s="118" t="s">
        <v>118</v>
      </c>
      <c r="B41" s="110">
        <f>COUNT(F41:AT41)+1</f>
        <v>4</v>
      </c>
      <c r="C41" s="110"/>
      <c r="D41" s="111"/>
      <c r="E41" s="111"/>
      <c r="F41" s="182"/>
      <c r="G41" s="138"/>
      <c r="H41" s="145"/>
      <c r="I41" s="145"/>
      <c r="J41" s="145"/>
      <c r="K41" s="145"/>
      <c r="L41" s="145"/>
      <c r="M41" s="145"/>
      <c r="N41" s="138"/>
      <c r="O41" s="114"/>
      <c r="P41" s="145"/>
      <c r="Q41" s="112">
        <v>5</v>
      </c>
      <c r="R41" s="137">
        <v>12</v>
      </c>
      <c r="S41" s="137">
        <v>7</v>
      </c>
      <c r="T41" s="263" t="s">
        <v>478</v>
      </c>
      <c r="U41" s="116"/>
      <c r="V41" s="137"/>
      <c r="W41" s="137"/>
      <c r="X41" s="137"/>
      <c r="Y41" s="137"/>
      <c r="Z41" s="137"/>
      <c r="AA41" s="137"/>
      <c r="AB41" s="137"/>
      <c r="AC41" s="137"/>
      <c r="AD41" s="116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9"/>
    </row>
    <row r="42" spans="1:45" x14ac:dyDescent="0.25">
      <c r="A42" s="118" t="s">
        <v>123</v>
      </c>
      <c r="B42" s="110">
        <f>COUNT(F42:AT42)+2</f>
        <v>26</v>
      </c>
      <c r="C42" s="110"/>
      <c r="D42" s="136">
        <v>1</v>
      </c>
      <c r="E42" s="171">
        <v>3</v>
      </c>
      <c r="F42" s="182"/>
      <c r="G42" s="138"/>
      <c r="H42" s="145"/>
      <c r="I42" s="145"/>
      <c r="J42" s="145"/>
      <c r="K42" s="145"/>
      <c r="L42" s="145"/>
      <c r="M42" s="145"/>
      <c r="N42" s="138"/>
      <c r="O42" s="114"/>
      <c r="P42" s="145"/>
      <c r="Q42" s="112"/>
      <c r="R42" s="119">
        <v>3</v>
      </c>
      <c r="S42" s="119">
        <v>3</v>
      </c>
      <c r="T42" s="137">
        <v>10</v>
      </c>
      <c r="U42" s="116">
        <v>0</v>
      </c>
      <c r="V42" s="119">
        <v>3</v>
      </c>
      <c r="W42" s="137">
        <v>7</v>
      </c>
      <c r="X42" s="137">
        <v>9</v>
      </c>
      <c r="Y42" s="137">
        <v>17</v>
      </c>
      <c r="Z42" s="113">
        <v>8</v>
      </c>
      <c r="AA42" s="113">
        <v>4</v>
      </c>
      <c r="AB42" s="113">
        <v>7</v>
      </c>
      <c r="AC42" s="113">
        <v>4</v>
      </c>
      <c r="AD42" s="116"/>
      <c r="AE42" s="138">
        <v>2</v>
      </c>
      <c r="AF42" s="259" t="s">
        <v>476</v>
      </c>
      <c r="AG42" s="113">
        <v>15</v>
      </c>
      <c r="AH42" s="113">
        <v>8</v>
      </c>
      <c r="AI42" s="113">
        <v>12</v>
      </c>
      <c r="AJ42" s="113">
        <v>8</v>
      </c>
      <c r="AK42" s="113">
        <v>8</v>
      </c>
      <c r="AL42" s="263" t="s">
        <v>478</v>
      </c>
      <c r="AM42" s="113">
        <v>5</v>
      </c>
      <c r="AN42" s="137"/>
      <c r="AO42" s="113">
        <v>16</v>
      </c>
      <c r="AP42" s="113">
        <v>13</v>
      </c>
      <c r="AQ42" s="113">
        <v>7</v>
      </c>
      <c r="AR42" s="113">
        <v>15</v>
      </c>
      <c r="AS42" s="228">
        <v>10</v>
      </c>
    </row>
    <row r="43" spans="1:45" x14ac:dyDescent="0.25">
      <c r="A43" s="129" t="s">
        <v>357</v>
      </c>
      <c r="B43" s="110">
        <f t="shared" si="2"/>
        <v>6</v>
      </c>
      <c r="C43" s="107"/>
      <c r="D43" s="165"/>
      <c r="E43" s="173"/>
      <c r="F43" s="182"/>
      <c r="G43" s="138"/>
      <c r="H43" s="145"/>
      <c r="I43" s="145"/>
      <c r="J43" s="145"/>
      <c r="K43" s="145"/>
      <c r="L43" s="145"/>
      <c r="M43" s="145"/>
      <c r="N43" s="138"/>
      <c r="O43" s="114"/>
      <c r="P43" s="145"/>
      <c r="Q43" s="112"/>
      <c r="R43" s="119"/>
      <c r="S43" s="119"/>
      <c r="T43" s="137"/>
      <c r="U43" s="116"/>
      <c r="V43" s="119"/>
      <c r="W43" s="137"/>
      <c r="X43" s="137"/>
      <c r="Y43" s="137"/>
      <c r="Z43" s="113"/>
      <c r="AA43" s="113"/>
      <c r="AB43" s="113"/>
      <c r="AC43" s="113"/>
      <c r="AD43" s="116"/>
      <c r="AE43" s="138"/>
      <c r="AF43" s="146"/>
      <c r="AG43" s="113"/>
      <c r="AH43" s="113"/>
      <c r="AI43" s="113"/>
      <c r="AJ43" s="113"/>
      <c r="AK43" s="113"/>
      <c r="AL43" s="128"/>
      <c r="AM43" s="113"/>
      <c r="AN43" s="137">
        <v>7</v>
      </c>
      <c r="AO43" s="137">
        <v>13</v>
      </c>
      <c r="AP43" s="113">
        <v>10</v>
      </c>
      <c r="AQ43" s="113">
        <v>13</v>
      </c>
      <c r="AR43" s="113">
        <v>7</v>
      </c>
      <c r="AS43" s="228">
        <v>8</v>
      </c>
    </row>
    <row r="44" spans="1:45" x14ac:dyDescent="0.25">
      <c r="A44" s="129" t="s">
        <v>86</v>
      </c>
      <c r="B44" s="107">
        <f t="shared" si="2"/>
        <v>9</v>
      </c>
      <c r="C44" s="107"/>
      <c r="D44" s="108"/>
      <c r="E44" s="173">
        <v>1</v>
      </c>
      <c r="F44" s="182"/>
      <c r="G44" s="138"/>
      <c r="H44" s="145"/>
      <c r="I44" s="145"/>
      <c r="J44" s="145"/>
      <c r="K44" s="145"/>
      <c r="L44" s="145"/>
      <c r="M44" s="147">
        <v>11</v>
      </c>
      <c r="N44" s="113">
        <v>4</v>
      </c>
      <c r="O44" s="137">
        <v>7</v>
      </c>
      <c r="P44" s="137">
        <v>4</v>
      </c>
      <c r="Q44" s="114">
        <v>3</v>
      </c>
      <c r="R44" s="113">
        <v>8</v>
      </c>
      <c r="S44" s="113">
        <v>14</v>
      </c>
      <c r="T44" s="137"/>
      <c r="U44" s="116"/>
      <c r="V44" s="137"/>
      <c r="W44" s="137"/>
      <c r="X44" s="137"/>
      <c r="Y44" s="137"/>
      <c r="Z44" s="113">
        <v>5</v>
      </c>
      <c r="AA44" s="137"/>
      <c r="AB44" s="137"/>
      <c r="AC44" s="137"/>
      <c r="AD44" s="116"/>
      <c r="AE44" s="137"/>
      <c r="AF44" s="137"/>
      <c r="AG44" s="137"/>
      <c r="AH44" s="137"/>
      <c r="AI44" s="137">
        <v>7</v>
      </c>
      <c r="AJ44" s="137"/>
      <c r="AK44" s="137"/>
      <c r="AL44" s="137"/>
      <c r="AM44" s="137"/>
      <c r="AN44" s="137"/>
      <c r="AO44" s="137"/>
      <c r="AP44" s="137"/>
      <c r="AQ44" s="137"/>
      <c r="AR44" s="137"/>
      <c r="AS44" s="139"/>
    </row>
    <row r="45" spans="1:45" x14ac:dyDescent="0.25">
      <c r="A45" s="89" t="s">
        <v>227</v>
      </c>
      <c r="B45" s="63">
        <f>COUNT(B27:B44)</f>
        <v>18</v>
      </c>
      <c r="C45" s="64">
        <v>7</v>
      </c>
      <c r="D45" s="65">
        <v>4</v>
      </c>
      <c r="E45" s="172">
        <v>5</v>
      </c>
      <c r="F45" s="55"/>
      <c r="G45" s="92"/>
      <c r="H45" s="95"/>
      <c r="I45" s="95"/>
      <c r="J45" s="95"/>
      <c r="K45" s="95"/>
      <c r="L45" s="95"/>
      <c r="M45" s="96"/>
      <c r="N45" s="78"/>
      <c r="O45" s="48"/>
      <c r="P45" s="48"/>
      <c r="Q45" s="84"/>
      <c r="R45" s="78"/>
      <c r="S45" s="78"/>
      <c r="T45" s="48"/>
      <c r="U45" s="86"/>
      <c r="V45" s="48"/>
      <c r="W45" s="48"/>
      <c r="X45" s="48"/>
      <c r="Y45" s="48"/>
      <c r="Z45" s="78"/>
      <c r="AA45" s="48"/>
      <c r="AB45" s="48"/>
      <c r="AC45" s="48"/>
      <c r="AD45" s="86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93"/>
    </row>
    <row r="46" spans="1:45" x14ac:dyDescent="0.25">
      <c r="A46" s="88"/>
      <c r="B46" s="15"/>
      <c r="C46" s="15"/>
      <c r="D46" s="16"/>
      <c r="E46" s="16"/>
      <c r="F46" s="55"/>
      <c r="G46" s="92"/>
      <c r="H46" s="95"/>
      <c r="I46" s="95"/>
      <c r="J46" s="95"/>
      <c r="K46" s="95"/>
      <c r="L46" s="95"/>
      <c r="M46" s="96"/>
      <c r="N46" s="78"/>
      <c r="O46" s="48"/>
      <c r="P46" s="48"/>
      <c r="Q46" s="84"/>
      <c r="R46" s="78"/>
      <c r="S46" s="78"/>
      <c r="T46" s="48"/>
      <c r="U46" s="86"/>
      <c r="V46" s="48"/>
      <c r="W46" s="48"/>
      <c r="X46" s="48"/>
      <c r="Y46" s="48"/>
      <c r="Z46" s="48"/>
      <c r="AA46" s="48"/>
      <c r="AB46" s="48"/>
      <c r="AC46" s="48"/>
      <c r="AD46" s="86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93"/>
    </row>
    <row r="47" spans="1:45" x14ac:dyDescent="0.25">
      <c r="A47" s="80" t="s">
        <v>185</v>
      </c>
      <c r="B47" s="37"/>
      <c r="C47" s="33"/>
      <c r="D47" s="23"/>
      <c r="E47" s="23"/>
      <c r="F47" s="18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91"/>
    </row>
    <row r="48" spans="1:45" s="32" customFormat="1" x14ac:dyDescent="0.25">
      <c r="A48" s="120" t="s">
        <v>214</v>
      </c>
      <c r="B48" s="148">
        <f>COUNT(F48:AQ48)</f>
        <v>5</v>
      </c>
      <c r="C48" s="149">
        <v>1</v>
      </c>
      <c r="D48" s="150"/>
      <c r="E48" s="150"/>
      <c r="F48" s="180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4">
        <v>6</v>
      </c>
      <c r="AA48" s="123">
        <v>6</v>
      </c>
      <c r="AB48" s="151">
        <v>1</v>
      </c>
      <c r="AC48" s="123">
        <v>6</v>
      </c>
      <c r="AD48" s="128">
        <v>0</v>
      </c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5"/>
    </row>
    <row r="49" spans="1:45" s="32" customFormat="1" x14ac:dyDescent="0.25">
      <c r="A49" s="120" t="s">
        <v>262</v>
      </c>
      <c r="B49" s="148">
        <f t="shared" ref="B49:B59" si="3">COUNT(F49:AQ49)</f>
        <v>2</v>
      </c>
      <c r="C49" s="149"/>
      <c r="D49" s="150"/>
      <c r="E49" s="150"/>
      <c r="F49" s="180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4"/>
      <c r="AA49" s="123"/>
      <c r="AB49" s="151"/>
      <c r="AC49" s="123"/>
      <c r="AD49" s="128"/>
      <c r="AE49" s="123"/>
      <c r="AF49" s="123"/>
      <c r="AG49" s="124">
        <v>10</v>
      </c>
      <c r="AH49" s="123"/>
      <c r="AI49" s="123"/>
      <c r="AJ49" s="123"/>
      <c r="AK49" s="123"/>
      <c r="AL49" s="123"/>
      <c r="AM49" s="123">
        <v>20</v>
      </c>
      <c r="AN49" s="123"/>
      <c r="AO49" s="123"/>
      <c r="AP49" s="123"/>
      <c r="AQ49" s="123"/>
      <c r="AR49" s="123"/>
      <c r="AS49" s="125"/>
    </row>
    <row r="50" spans="1:45" x14ac:dyDescent="0.25">
      <c r="A50" s="118" t="s">
        <v>186</v>
      </c>
      <c r="B50" s="148">
        <f t="shared" si="3"/>
        <v>13</v>
      </c>
      <c r="C50" s="143">
        <v>2</v>
      </c>
      <c r="D50" s="140"/>
      <c r="E50" s="171">
        <v>2</v>
      </c>
      <c r="F50" s="182"/>
      <c r="G50" s="138"/>
      <c r="H50" s="145"/>
      <c r="I50" s="145"/>
      <c r="J50" s="145"/>
      <c r="K50" s="145"/>
      <c r="L50" s="145"/>
      <c r="M50" s="147"/>
      <c r="N50" s="113"/>
      <c r="O50" s="137"/>
      <c r="P50" s="137"/>
      <c r="Q50" s="114"/>
      <c r="R50" s="113"/>
      <c r="S50" s="113"/>
      <c r="T50" s="137"/>
      <c r="U50" s="116"/>
      <c r="V50" s="145">
        <v>1</v>
      </c>
      <c r="W50" s="137">
        <v>10</v>
      </c>
      <c r="X50" s="114">
        <v>3</v>
      </c>
      <c r="Y50" s="137">
        <v>5</v>
      </c>
      <c r="Z50" s="114">
        <v>3</v>
      </c>
      <c r="AA50" s="137">
        <v>5</v>
      </c>
      <c r="AB50" s="137"/>
      <c r="AC50" s="145">
        <v>1</v>
      </c>
      <c r="AD50" s="116">
        <v>0</v>
      </c>
      <c r="AE50" s="137"/>
      <c r="AF50" s="137"/>
      <c r="AG50" s="137"/>
      <c r="AH50" s="137"/>
      <c r="AI50" s="137"/>
      <c r="AJ50" s="137"/>
      <c r="AK50" s="137"/>
      <c r="AL50" s="113">
        <v>8</v>
      </c>
      <c r="AM50" s="113">
        <v>7</v>
      </c>
      <c r="AN50" s="113">
        <v>15</v>
      </c>
      <c r="AO50" s="137">
        <v>11</v>
      </c>
      <c r="AP50" s="137">
        <v>6</v>
      </c>
      <c r="AQ50" s="137"/>
      <c r="AR50" s="137"/>
      <c r="AS50" s="139"/>
    </row>
    <row r="51" spans="1:45" x14ac:dyDescent="0.25">
      <c r="A51" s="118" t="s">
        <v>263</v>
      </c>
      <c r="B51" s="148">
        <f t="shared" si="3"/>
        <v>3</v>
      </c>
      <c r="C51" s="143"/>
      <c r="D51" s="140"/>
      <c r="E51" s="171"/>
      <c r="F51" s="182"/>
      <c r="G51" s="138"/>
      <c r="H51" s="145"/>
      <c r="I51" s="145"/>
      <c r="J51" s="145"/>
      <c r="K51" s="145"/>
      <c r="L51" s="145"/>
      <c r="M51" s="147"/>
      <c r="N51" s="113"/>
      <c r="O51" s="137"/>
      <c r="P51" s="137"/>
      <c r="Q51" s="114"/>
      <c r="R51" s="113"/>
      <c r="S51" s="113"/>
      <c r="T51" s="137"/>
      <c r="U51" s="116"/>
      <c r="V51" s="145"/>
      <c r="W51" s="137"/>
      <c r="X51" s="114"/>
      <c r="Y51" s="137"/>
      <c r="Z51" s="114"/>
      <c r="AA51" s="137"/>
      <c r="AB51" s="137"/>
      <c r="AC51" s="145"/>
      <c r="AD51" s="116"/>
      <c r="AE51" s="137"/>
      <c r="AF51" s="137"/>
      <c r="AG51" s="137">
        <v>10</v>
      </c>
      <c r="AH51" s="137"/>
      <c r="AI51" s="137"/>
      <c r="AJ51" s="137"/>
      <c r="AK51" s="137"/>
      <c r="AL51" s="113">
        <v>12</v>
      </c>
      <c r="AM51" s="113">
        <v>20</v>
      </c>
      <c r="AN51" s="137"/>
      <c r="AO51" s="137"/>
      <c r="AP51" s="137"/>
      <c r="AQ51" s="137"/>
      <c r="AR51" s="137"/>
      <c r="AS51" s="139"/>
    </row>
    <row r="52" spans="1:45" x14ac:dyDescent="0.25">
      <c r="A52" s="118" t="s">
        <v>314</v>
      </c>
      <c r="B52" s="148">
        <f t="shared" si="3"/>
        <v>1</v>
      </c>
      <c r="C52" s="143"/>
      <c r="D52" s="140"/>
      <c r="E52" s="171"/>
      <c r="F52" s="182"/>
      <c r="G52" s="138"/>
      <c r="H52" s="145"/>
      <c r="I52" s="145"/>
      <c r="J52" s="145"/>
      <c r="K52" s="145"/>
      <c r="L52" s="145"/>
      <c r="M52" s="147"/>
      <c r="N52" s="113"/>
      <c r="O52" s="137"/>
      <c r="P52" s="137"/>
      <c r="Q52" s="114"/>
      <c r="R52" s="113"/>
      <c r="S52" s="113"/>
      <c r="T52" s="137"/>
      <c r="U52" s="116"/>
      <c r="V52" s="145"/>
      <c r="W52" s="137"/>
      <c r="X52" s="114"/>
      <c r="Y52" s="137"/>
      <c r="Z52" s="114"/>
      <c r="AA52" s="137"/>
      <c r="AB52" s="137"/>
      <c r="AC52" s="145"/>
      <c r="AD52" s="116"/>
      <c r="AE52" s="137"/>
      <c r="AF52" s="137"/>
      <c r="AG52" s="137"/>
      <c r="AH52" s="137"/>
      <c r="AI52" s="137"/>
      <c r="AJ52" s="137"/>
      <c r="AK52" s="137"/>
      <c r="AL52" s="113"/>
      <c r="AM52" s="112">
        <v>21</v>
      </c>
      <c r="AN52" s="137"/>
      <c r="AO52" s="137"/>
      <c r="AP52" s="137"/>
      <c r="AQ52" s="137"/>
      <c r="AR52" s="137"/>
      <c r="AS52" s="139"/>
    </row>
    <row r="53" spans="1:45" x14ac:dyDescent="0.25">
      <c r="A53" s="118" t="s">
        <v>228</v>
      </c>
      <c r="B53" s="148">
        <f>COUNT(F53:AQ53)+1</f>
        <v>3</v>
      </c>
      <c r="C53" s="143"/>
      <c r="D53" s="140"/>
      <c r="E53" s="171"/>
      <c r="F53" s="182"/>
      <c r="G53" s="138"/>
      <c r="H53" s="145"/>
      <c r="I53" s="145"/>
      <c r="J53" s="145"/>
      <c r="K53" s="145"/>
      <c r="L53" s="145"/>
      <c r="M53" s="147"/>
      <c r="N53" s="113"/>
      <c r="O53" s="137"/>
      <c r="P53" s="137"/>
      <c r="Q53" s="114"/>
      <c r="R53" s="113"/>
      <c r="S53" s="113"/>
      <c r="T53" s="137"/>
      <c r="U53" s="116"/>
      <c r="V53" s="145"/>
      <c r="W53" s="137"/>
      <c r="X53" s="114"/>
      <c r="Y53" s="137"/>
      <c r="Z53" s="114"/>
      <c r="AA53" s="137"/>
      <c r="AB53" s="137">
        <v>4</v>
      </c>
      <c r="AC53" s="113">
        <v>12</v>
      </c>
      <c r="AD53" s="116"/>
      <c r="AE53" s="137"/>
      <c r="AF53" s="260" t="s">
        <v>476</v>
      </c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9"/>
    </row>
    <row r="54" spans="1:45" x14ac:dyDescent="0.25">
      <c r="A54" s="118" t="s">
        <v>187</v>
      </c>
      <c r="B54" s="148">
        <f>COUNT(F54:AQ54)+1</f>
        <v>10</v>
      </c>
      <c r="C54" s="143">
        <v>2</v>
      </c>
      <c r="D54" s="140"/>
      <c r="E54" s="171">
        <v>2</v>
      </c>
      <c r="F54" s="182"/>
      <c r="G54" s="138"/>
      <c r="H54" s="145"/>
      <c r="I54" s="145"/>
      <c r="J54" s="145"/>
      <c r="K54" s="145"/>
      <c r="L54" s="145"/>
      <c r="M54" s="147"/>
      <c r="N54" s="113"/>
      <c r="O54" s="137"/>
      <c r="P54" s="137"/>
      <c r="Q54" s="114"/>
      <c r="R54" s="113"/>
      <c r="S54" s="113"/>
      <c r="T54" s="137"/>
      <c r="U54" s="116"/>
      <c r="V54" s="144">
        <v>1</v>
      </c>
      <c r="W54" s="113">
        <v>10</v>
      </c>
      <c r="X54" s="119">
        <v>3</v>
      </c>
      <c r="Y54" s="113">
        <v>5</v>
      </c>
      <c r="Z54" s="119">
        <v>3</v>
      </c>
      <c r="AA54" s="113">
        <v>5</v>
      </c>
      <c r="AB54" s="113">
        <v>4</v>
      </c>
      <c r="AC54" s="144">
        <v>1</v>
      </c>
      <c r="AD54" s="128">
        <v>0</v>
      </c>
      <c r="AE54" s="137"/>
      <c r="AF54" s="259" t="s">
        <v>476</v>
      </c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9"/>
    </row>
    <row r="55" spans="1:45" x14ac:dyDescent="0.25">
      <c r="A55" s="118" t="s">
        <v>236</v>
      </c>
      <c r="B55" s="148">
        <f t="shared" si="3"/>
        <v>1</v>
      </c>
      <c r="C55" s="143"/>
      <c r="D55" s="140"/>
      <c r="E55" s="140"/>
      <c r="F55" s="182"/>
      <c r="G55" s="138"/>
      <c r="H55" s="145"/>
      <c r="I55" s="145"/>
      <c r="J55" s="145"/>
      <c r="K55" s="145"/>
      <c r="L55" s="145"/>
      <c r="M55" s="147"/>
      <c r="N55" s="113"/>
      <c r="O55" s="137"/>
      <c r="P55" s="137"/>
      <c r="Q55" s="114"/>
      <c r="R55" s="113"/>
      <c r="S55" s="113"/>
      <c r="T55" s="137"/>
      <c r="U55" s="116"/>
      <c r="V55" s="144"/>
      <c r="W55" s="113"/>
      <c r="X55" s="119"/>
      <c r="Y55" s="113"/>
      <c r="Z55" s="119"/>
      <c r="AA55" s="113"/>
      <c r="AB55" s="113"/>
      <c r="AC55" s="147">
        <v>12</v>
      </c>
      <c r="AD55" s="116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9"/>
    </row>
    <row r="56" spans="1:45" x14ac:dyDescent="0.25">
      <c r="A56" s="118" t="s">
        <v>303</v>
      </c>
      <c r="B56" s="148">
        <f t="shared" si="3"/>
        <v>5</v>
      </c>
      <c r="C56" s="143"/>
      <c r="D56" s="140"/>
      <c r="E56" s="140"/>
      <c r="F56" s="182"/>
      <c r="G56" s="138"/>
      <c r="H56" s="145"/>
      <c r="I56" s="145"/>
      <c r="J56" s="145"/>
      <c r="K56" s="145"/>
      <c r="L56" s="145"/>
      <c r="M56" s="147"/>
      <c r="N56" s="113"/>
      <c r="O56" s="137"/>
      <c r="P56" s="137"/>
      <c r="Q56" s="114"/>
      <c r="R56" s="113"/>
      <c r="S56" s="113"/>
      <c r="T56" s="137"/>
      <c r="U56" s="116"/>
      <c r="V56" s="144"/>
      <c r="W56" s="113"/>
      <c r="X56" s="119"/>
      <c r="Y56" s="113"/>
      <c r="Z56" s="119"/>
      <c r="AA56" s="113"/>
      <c r="AB56" s="113"/>
      <c r="AC56" s="147"/>
      <c r="AD56" s="116"/>
      <c r="AE56" s="137"/>
      <c r="AF56" s="137"/>
      <c r="AG56" s="137"/>
      <c r="AH56" s="137"/>
      <c r="AI56" s="137"/>
      <c r="AJ56" s="137"/>
      <c r="AK56" s="137"/>
      <c r="AL56" s="137">
        <v>8</v>
      </c>
      <c r="AM56" s="137">
        <v>7</v>
      </c>
      <c r="AN56" s="137">
        <v>15</v>
      </c>
      <c r="AO56" s="113">
        <v>11</v>
      </c>
      <c r="AP56" s="113">
        <v>6</v>
      </c>
      <c r="AQ56" s="137"/>
      <c r="AR56" s="137"/>
      <c r="AS56" s="139"/>
    </row>
    <row r="57" spans="1:45" x14ac:dyDescent="0.25">
      <c r="A57" s="118" t="s">
        <v>215</v>
      </c>
      <c r="B57" s="148">
        <f t="shared" si="3"/>
        <v>5</v>
      </c>
      <c r="C57" s="143">
        <v>1</v>
      </c>
      <c r="D57" s="140"/>
      <c r="E57" s="140"/>
      <c r="F57" s="182"/>
      <c r="G57" s="138"/>
      <c r="H57" s="145"/>
      <c r="I57" s="145"/>
      <c r="J57" s="145"/>
      <c r="K57" s="145"/>
      <c r="L57" s="145"/>
      <c r="M57" s="147"/>
      <c r="N57" s="113"/>
      <c r="O57" s="137"/>
      <c r="P57" s="137"/>
      <c r="Q57" s="114"/>
      <c r="R57" s="113"/>
      <c r="S57" s="113"/>
      <c r="T57" s="137"/>
      <c r="U57" s="116"/>
      <c r="V57" s="137"/>
      <c r="W57" s="137"/>
      <c r="X57" s="137"/>
      <c r="Y57" s="137"/>
      <c r="Z57" s="137">
        <v>6</v>
      </c>
      <c r="AA57" s="113">
        <v>6</v>
      </c>
      <c r="AB57" s="144">
        <v>1</v>
      </c>
      <c r="AC57" s="113">
        <v>6</v>
      </c>
      <c r="AD57" s="116">
        <v>0</v>
      </c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9"/>
    </row>
    <row r="58" spans="1:45" x14ac:dyDescent="0.25">
      <c r="A58" s="118" t="s">
        <v>305</v>
      </c>
      <c r="B58" s="148">
        <f t="shared" si="3"/>
        <v>1</v>
      </c>
      <c r="C58" s="143"/>
      <c r="D58" s="140"/>
      <c r="E58" s="140"/>
      <c r="F58" s="182"/>
      <c r="G58" s="138"/>
      <c r="H58" s="145"/>
      <c r="I58" s="145"/>
      <c r="J58" s="145"/>
      <c r="K58" s="145"/>
      <c r="L58" s="145"/>
      <c r="M58" s="147"/>
      <c r="N58" s="113"/>
      <c r="O58" s="137"/>
      <c r="P58" s="137"/>
      <c r="Q58" s="114"/>
      <c r="R58" s="113"/>
      <c r="S58" s="113"/>
      <c r="T58" s="137"/>
      <c r="U58" s="116"/>
      <c r="V58" s="137"/>
      <c r="W58" s="137"/>
      <c r="X58" s="137"/>
      <c r="Y58" s="137"/>
      <c r="Z58" s="137"/>
      <c r="AA58" s="113"/>
      <c r="AB58" s="144"/>
      <c r="AC58" s="113"/>
      <c r="AD58" s="116"/>
      <c r="AE58" s="137"/>
      <c r="AF58" s="137"/>
      <c r="AG58" s="137"/>
      <c r="AH58" s="137"/>
      <c r="AI58" s="137"/>
      <c r="AJ58" s="137"/>
      <c r="AK58" s="137"/>
      <c r="AL58" s="137">
        <v>12</v>
      </c>
      <c r="AM58" s="137"/>
      <c r="AN58" s="137"/>
      <c r="AO58" s="137"/>
      <c r="AP58" s="137"/>
      <c r="AQ58" s="137"/>
      <c r="AR58" s="137"/>
      <c r="AS58" s="139"/>
    </row>
    <row r="59" spans="1:45" x14ac:dyDescent="0.25">
      <c r="A59" s="129" t="s">
        <v>313</v>
      </c>
      <c r="B59" s="169">
        <f t="shared" si="3"/>
        <v>1</v>
      </c>
      <c r="C59" s="166"/>
      <c r="D59" s="167"/>
      <c r="E59" s="167"/>
      <c r="F59" s="182"/>
      <c r="G59" s="138"/>
      <c r="H59" s="145"/>
      <c r="I59" s="145"/>
      <c r="J59" s="145"/>
      <c r="K59" s="145"/>
      <c r="L59" s="145"/>
      <c r="M59" s="147"/>
      <c r="N59" s="113"/>
      <c r="O59" s="137"/>
      <c r="P59" s="137"/>
      <c r="Q59" s="114"/>
      <c r="R59" s="113"/>
      <c r="S59" s="113"/>
      <c r="T59" s="137"/>
      <c r="U59" s="116"/>
      <c r="V59" s="137"/>
      <c r="W59" s="137"/>
      <c r="X59" s="137"/>
      <c r="Y59" s="137"/>
      <c r="Z59" s="137"/>
      <c r="AA59" s="113"/>
      <c r="AB59" s="144"/>
      <c r="AC59" s="113"/>
      <c r="AD59" s="116"/>
      <c r="AE59" s="137"/>
      <c r="AF59" s="137"/>
      <c r="AG59" s="137"/>
      <c r="AH59" s="137"/>
      <c r="AI59" s="137"/>
      <c r="AJ59" s="137"/>
      <c r="AK59" s="137"/>
      <c r="AL59" s="137"/>
      <c r="AM59" s="113">
        <v>21</v>
      </c>
      <c r="AN59" s="137"/>
      <c r="AO59" s="137"/>
      <c r="AP59" s="137"/>
      <c r="AQ59" s="137"/>
      <c r="AR59" s="137"/>
      <c r="AS59" s="139"/>
    </row>
    <row r="60" spans="1:45" x14ac:dyDescent="0.25">
      <c r="A60" s="89" t="s">
        <v>227</v>
      </c>
      <c r="B60" s="63">
        <f>COUNT(B48:B59)</f>
        <v>12</v>
      </c>
      <c r="C60" s="64">
        <v>3</v>
      </c>
      <c r="D60" s="72"/>
      <c r="E60" s="172">
        <v>2</v>
      </c>
      <c r="F60" s="55"/>
      <c r="G60" s="92"/>
      <c r="H60" s="95"/>
      <c r="I60" s="95"/>
      <c r="J60" s="95"/>
      <c r="K60" s="95"/>
      <c r="L60" s="95"/>
      <c r="M60" s="96"/>
      <c r="N60" s="78"/>
      <c r="O60" s="48"/>
      <c r="P60" s="48"/>
      <c r="Q60" s="84"/>
      <c r="R60" s="78"/>
      <c r="S60" s="78"/>
      <c r="T60" s="48"/>
      <c r="U60" s="86"/>
      <c r="V60" s="48"/>
      <c r="W60" s="48"/>
      <c r="X60" s="48"/>
      <c r="Y60" s="48"/>
      <c r="Z60" s="48"/>
      <c r="AA60" s="78"/>
      <c r="AB60" s="94"/>
      <c r="AC60" s="78"/>
      <c r="AD60" s="86"/>
      <c r="AE60" s="48"/>
      <c r="AF60" s="48"/>
      <c r="AG60" s="48"/>
      <c r="AH60" s="48"/>
      <c r="AI60" s="48"/>
      <c r="AJ60" s="48"/>
      <c r="AK60" s="48"/>
      <c r="AL60" s="48"/>
      <c r="AM60" s="78"/>
      <c r="AN60" s="48"/>
      <c r="AO60" s="48"/>
      <c r="AP60" s="48"/>
      <c r="AQ60" s="48"/>
      <c r="AR60" s="48"/>
      <c r="AS60" s="93"/>
    </row>
    <row r="61" spans="1:45" x14ac:dyDescent="0.25">
      <c r="A61" s="88"/>
      <c r="B61" s="15"/>
      <c r="C61" s="15"/>
      <c r="D61" s="16"/>
      <c r="E61" s="16"/>
      <c r="F61" s="55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86"/>
      <c r="V61" s="48"/>
      <c r="W61" s="48"/>
      <c r="X61" s="48"/>
      <c r="Y61" s="48"/>
      <c r="Z61" s="48"/>
      <c r="AA61" s="48"/>
      <c r="AB61" s="48"/>
      <c r="AC61" s="48"/>
      <c r="AD61" s="86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93"/>
    </row>
    <row r="62" spans="1:45" x14ac:dyDescent="0.25">
      <c r="A62" s="80" t="s">
        <v>111</v>
      </c>
      <c r="B62" s="37"/>
      <c r="C62" s="33"/>
      <c r="D62" s="23"/>
      <c r="E62" s="23"/>
      <c r="F62" s="18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91"/>
    </row>
    <row r="63" spans="1:45" s="32" customFormat="1" x14ac:dyDescent="0.25">
      <c r="A63" s="120" t="s">
        <v>180</v>
      </c>
      <c r="B63" s="110">
        <f>COUNT(F63:AT63)+1</f>
        <v>4</v>
      </c>
      <c r="C63" s="153"/>
      <c r="D63" s="154">
        <v>1</v>
      </c>
      <c r="E63" s="134"/>
      <c r="F63" s="180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8">
        <v>0</v>
      </c>
      <c r="V63" s="155">
        <v>2</v>
      </c>
      <c r="W63" s="123"/>
      <c r="X63" s="123"/>
      <c r="Y63" s="123"/>
      <c r="Z63" s="123"/>
      <c r="AA63" s="123"/>
      <c r="AB63" s="124">
        <v>8</v>
      </c>
      <c r="AC63" s="261" t="s">
        <v>476</v>
      </c>
      <c r="AD63" s="128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5"/>
    </row>
    <row r="64" spans="1:45" x14ac:dyDescent="0.25">
      <c r="A64" s="118" t="s">
        <v>112</v>
      </c>
      <c r="B64" s="110">
        <f>COUNT(F64:AT64)+2</f>
        <v>5</v>
      </c>
      <c r="C64" s="110"/>
      <c r="D64" s="136">
        <v>1</v>
      </c>
      <c r="E64" s="111"/>
      <c r="F64" s="182"/>
      <c r="G64" s="137"/>
      <c r="H64" s="137"/>
      <c r="I64" s="137"/>
      <c r="J64" s="137"/>
      <c r="K64" s="137"/>
      <c r="L64" s="137"/>
      <c r="M64" s="137"/>
      <c r="N64" s="137"/>
      <c r="O64" s="137"/>
      <c r="P64" s="263" t="s">
        <v>478</v>
      </c>
      <c r="Q64" s="137"/>
      <c r="R64" s="137"/>
      <c r="S64" s="137"/>
      <c r="T64" s="137"/>
      <c r="U64" s="116">
        <v>0</v>
      </c>
      <c r="V64" s="138">
        <v>2</v>
      </c>
      <c r="W64" s="137"/>
      <c r="X64" s="137"/>
      <c r="Y64" s="137"/>
      <c r="Z64" s="137"/>
      <c r="AA64" s="137"/>
      <c r="AB64" s="137">
        <v>8</v>
      </c>
      <c r="AC64" s="262" t="s">
        <v>476</v>
      </c>
      <c r="AD64" s="116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9"/>
    </row>
    <row r="65" spans="1:45" x14ac:dyDescent="0.25">
      <c r="A65" s="118" t="s">
        <v>113</v>
      </c>
      <c r="B65" s="110">
        <f>COUNT(F65:AT65)+1</f>
        <v>3</v>
      </c>
      <c r="C65" s="110"/>
      <c r="D65" s="140"/>
      <c r="E65" s="111"/>
      <c r="F65" s="182"/>
      <c r="G65" s="137"/>
      <c r="H65" s="137"/>
      <c r="I65" s="137"/>
      <c r="J65" s="137"/>
      <c r="K65" s="137"/>
      <c r="L65" s="137"/>
      <c r="M65" s="137"/>
      <c r="N65" s="137"/>
      <c r="O65" s="137"/>
      <c r="P65" s="263" t="s">
        <v>478</v>
      </c>
      <c r="Q65" s="137"/>
      <c r="R65" s="137"/>
      <c r="S65" s="137"/>
      <c r="T65" s="137"/>
      <c r="U65" s="128">
        <v>0</v>
      </c>
      <c r="V65" s="137">
        <v>18</v>
      </c>
      <c r="W65" s="137"/>
      <c r="X65" s="137"/>
      <c r="Y65" s="137"/>
      <c r="Z65" s="137"/>
      <c r="AA65" s="137"/>
      <c r="AB65" s="137"/>
      <c r="AC65" s="137"/>
      <c r="AD65" s="128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9"/>
    </row>
    <row r="66" spans="1:45" x14ac:dyDescent="0.25">
      <c r="A66" s="129" t="s">
        <v>179</v>
      </c>
      <c r="B66" s="107">
        <f t="shared" ref="B66:B340" si="4">COUNT(F66:AT66)</f>
        <v>2</v>
      </c>
      <c r="C66" s="107"/>
      <c r="D66" s="167"/>
      <c r="E66" s="108"/>
      <c r="F66" s="182"/>
      <c r="G66" s="137"/>
      <c r="H66" s="137"/>
      <c r="I66" s="137"/>
      <c r="J66" s="137"/>
      <c r="K66" s="137"/>
      <c r="L66" s="137"/>
      <c r="M66" s="137"/>
      <c r="N66" s="137"/>
      <c r="O66" s="137"/>
      <c r="P66" s="128"/>
      <c r="Q66" s="137"/>
      <c r="R66" s="137"/>
      <c r="S66" s="137"/>
      <c r="T66" s="137"/>
      <c r="U66" s="116">
        <v>0</v>
      </c>
      <c r="V66" s="113">
        <v>18</v>
      </c>
      <c r="W66" s="137"/>
      <c r="X66" s="137"/>
      <c r="Y66" s="137"/>
      <c r="Z66" s="137"/>
      <c r="AA66" s="137"/>
      <c r="AB66" s="137"/>
      <c r="AC66" s="137"/>
      <c r="AD66" s="116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9"/>
    </row>
    <row r="67" spans="1:45" x14ac:dyDescent="0.25">
      <c r="A67" s="89" t="s">
        <v>227</v>
      </c>
      <c r="B67" s="63">
        <f>COUNT(B63:B66)</f>
        <v>4</v>
      </c>
      <c r="C67" s="68"/>
      <c r="D67" s="65">
        <v>1</v>
      </c>
      <c r="E67" s="69"/>
      <c r="F67" s="55"/>
      <c r="G67" s="48"/>
      <c r="H67" s="48"/>
      <c r="I67" s="48"/>
      <c r="J67" s="48"/>
      <c r="K67" s="48"/>
      <c r="L67" s="48"/>
      <c r="M67" s="48"/>
      <c r="N67" s="48"/>
      <c r="O67" s="48"/>
      <c r="P67" s="90"/>
      <c r="Q67" s="48"/>
      <c r="R67" s="48"/>
      <c r="S67" s="48"/>
      <c r="T67" s="48"/>
      <c r="U67" s="86"/>
      <c r="V67" s="78"/>
      <c r="W67" s="48"/>
      <c r="X67" s="48"/>
      <c r="Y67" s="48"/>
      <c r="Z67" s="48"/>
      <c r="AA67" s="48"/>
      <c r="AB67" s="48"/>
      <c r="AC67" s="48"/>
      <c r="AD67" s="86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93"/>
    </row>
    <row r="68" spans="1:45" x14ac:dyDescent="0.25">
      <c r="A68" s="88"/>
      <c r="B68" s="15"/>
      <c r="C68" s="15"/>
      <c r="D68" s="16"/>
      <c r="E68" s="16"/>
      <c r="F68" s="55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86"/>
      <c r="V68" s="48"/>
      <c r="W68" s="48"/>
      <c r="X68" s="48"/>
      <c r="Y68" s="48"/>
      <c r="Z68" s="48"/>
      <c r="AA68" s="48"/>
      <c r="AB68" s="48"/>
      <c r="AC68" s="48"/>
      <c r="AD68" s="86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93"/>
    </row>
    <row r="69" spans="1:45" x14ac:dyDescent="0.25">
      <c r="A69" s="80" t="s">
        <v>352</v>
      </c>
      <c r="B69" s="37"/>
      <c r="C69" s="33"/>
      <c r="D69" s="23"/>
      <c r="E69" s="23"/>
      <c r="F69" s="181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91"/>
    </row>
    <row r="70" spans="1:45" s="32" customFormat="1" x14ac:dyDescent="0.25">
      <c r="A70" s="132" t="s">
        <v>353</v>
      </c>
      <c r="B70" s="110">
        <f t="shared" si="4"/>
        <v>2</v>
      </c>
      <c r="C70" s="153"/>
      <c r="D70" s="154"/>
      <c r="E70" s="134"/>
      <c r="F70" s="180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8"/>
      <c r="V70" s="155"/>
      <c r="W70" s="123"/>
      <c r="X70" s="123"/>
      <c r="Y70" s="123"/>
      <c r="Z70" s="123"/>
      <c r="AA70" s="123"/>
      <c r="AB70" s="124"/>
      <c r="AC70" s="156"/>
      <c r="AD70" s="128"/>
      <c r="AE70" s="123"/>
      <c r="AF70" s="123"/>
      <c r="AG70" s="123"/>
      <c r="AH70" s="123"/>
      <c r="AI70" s="123"/>
      <c r="AJ70" s="123"/>
      <c r="AK70" s="123"/>
      <c r="AL70" s="123"/>
      <c r="AM70" s="123"/>
      <c r="AN70" s="124">
        <v>13</v>
      </c>
      <c r="AO70" s="124">
        <v>20</v>
      </c>
      <c r="AP70" s="123"/>
      <c r="AQ70" s="123"/>
      <c r="AR70" s="123"/>
      <c r="AS70" s="125"/>
    </row>
    <row r="71" spans="1:45" x14ac:dyDescent="0.25">
      <c r="A71" s="129" t="s">
        <v>354</v>
      </c>
      <c r="B71" s="110">
        <f t="shared" si="4"/>
        <v>2</v>
      </c>
      <c r="C71" s="107"/>
      <c r="D71" s="167"/>
      <c r="E71" s="108"/>
      <c r="F71" s="182"/>
      <c r="G71" s="137"/>
      <c r="H71" s="137"/>
      <c r="I71" s="137"/>
      <c r="J71" s="137"/>
      <c r="K71" s="137"/>
      <c r="L71" s="137"/>
      <c r="M71" s="137"/>
      <c r="N71" s="137"/>
      <c r="O71" s="137"/>
      <c r="P71" s="128"/>
      <c r="Q71" s="137"/>
      <c r="R71" s="137"/>
      <c r="S71" s="137"/>
      <c r="T71" s="137"/>
      <c r="U71" s="116"/>
      <c r="V71" s="113"/>
      <c r="W71" s="137"/>
      <c r="X71" s="137"/>
      <c r="Y71" s="137"/>
      <c r="Z71" s="137"/>
      <c r="AA71" s="137"/>
      <c r="AB71" s="137"/>
      <c r="AC71" s="137"/>
      <c r="AD71" s="116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>
        <v>13</v>
      </c>
      <c r="AO71" s="137">
        <v>20</v>
      </c>
      <c r="AP71" s="137"/>
      <c r="AQ71" s="137"/>
      <c r="AR71" s="137"/>
      <c r="AS71" s="139"/>
    </row>
    <row r="72" spans="1:45" x14ac:dyDescent="0.25">
      <c r="A72" s="89" t="s">
        <v>227</v>
      </c>
      <c r="B72" s="63">
        <f>COUNT(B68:B71)</f>
        <v>2</v>
      </c>
      <c r="C72" s="68"/>
      <c r="D72" s="65"/>
      <c r="E72" s="69"/>
      <c r="F72" s="55"/>
      <c r="G72" s="48"/>
      <c r="H72" s="48"/>
      <c r="I72" s="48"/>
      <c r="J72" s="48"/>
      <c r="K72" s="48"/>
      <c r="L72" s="48"/>
      <c r="M72" s="48"/>
      <c r="N72" s="48"/>
      <c r="O72" s="48"/>
      <c r="P72" s="90"/>
      <c r="Q72" s="48"/>
      <c r="R72" s="48"/>
      <c r="S72" s="48"/>
      <c r="T72" s="48"/>
      <c r="U72" s="86"/>
      <c r="V72" s="78"/>
      <c r="W72" s="48"/>
      <c r="X72" s="48"/>
      <c r="Y72" s="48"/>
      <c r="Z72" s="48"/>
      <c r="AA72" s="48"/>
      <c r="AB72" s="48"/>
      <c r="AC72" s="48"/>
      <c r="AD72" s="86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93"/>
    </row>
    <row r="73" spans="1:45" x14ac:dyDescent="0.25">
      <c r="A73" s="88"/>
      <c r="B73" s="15"/>
      <c r="C73" s="15"/>
      <c r="D73" s="16"/>
      <c r="E73" s="16"/>
      <c r="F73" s="55"/>
      <c r="G73" s="48"/>
      <c r="H73" s="48"/>
      <c r="I73" s="48"/>
      <c r="J73" s="48"/>
      <c r="K73" s="48"/>
      <c r="L73" s="48"/>
      <c r="M73" s="48"/>
      <c r="N73" s="48"/>
      <c r="O73" s="48"/>
      <c r="P73" s="90"/>
      <c r="Q73" s="48"/>
      <c r="R73" s="48"/>
      <c r="S73" s="48"/>
      <c r="T73" s="48"/>
      <c r="U73" s="86"/>
      <c r="V73" s="78"/>
      <c r="W73" s="48"/>
      <c r="X73" s="48"/>
      <c r="Y73" s="48"/>
      <c r="Z73" s="48"/>
      <c r="AA73" s="48"/>
      <c r="AB73" s="48"/>
      <c r="AC73" s="48"/>
      <c r="AD73" s="86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93"/>
    </row>
    <row r="74" spans="1:45" x14ac:dyDescent="0.25">
      <c r="A74" s="80" t="s">
        <v>255</v>
      </c>
      <c r="B74" s="35"/>
      <c r="C74" s="33"/>
      <c r="D74" s="23"/>
      <c r="E74" s="23"/>
      <c r="F74" s="18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91"/>
    </row>
    <row r="75" spans="1:45" s="32" customFormat="1" x14ac:dyDescent="0.25">
      <c r="A75" s="132" t="s">
        <v>266</v>
      </c>
      <c r="B75" s="153">
        <f>COUNT(F75:AQ75)</f>
        <v>1</v>
      </c>
      <c r="C75" s="153"/>
      <c r="D75" s="134"/>
      <c r="E75" s="134"/>
      <c r="F75" s="180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>
        <v>16</v>
      </c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5"/>
    </row>
    <row r="76" spans="1:45" x14ac:dyDescent="0.25">
      <c r="A76" s="118" t="s">
        <v>256</v>
      </c>
      <c r="B76" s="153">
        <f>COUNT(F76:AQ76)+1</f>
        <v>3</v>
      </c>
      <c r="C76" s="110"/>
      <c r="D76" s="111"/>
      <c r="E76" s="111"/>
      <c r="F76" s="182"/>
      <c r="G76" s="137"/>
      <c r="H76" s="137"/>
      <c r="I76" s="137"/>
      <c r="J76" s="137"/>
      <c r="K76" s="137"/>
      <c r="L76" s="137"/>
      <c r="M76" s="137"/>
      <c r="N76" s="137"/>
      <c r="O76" s="137"/>
      <c r="P76" s="128"/>
      <c r="Q76" s="137"/>
      <c r="R76" s="137"/>
      <c r="S76" s="137"/>
      <c r="T76" s="137"/>
      <c r="U76" s="116"/>
      <c r="V76" s="113"/>
      <c r="W76" s="137"/>
      <c r="X76" s="137"/>
      <c r="Y76" s="137"/>
      <c r="Z76" s="137"/>
      <c r="AA76" s="137"/>
      <c r="AB76" s="137"/>
      <c r="AC76" s="137"/>
      <c r="AD76" s="116"/>
      <c r="AE76" s="137"/>
      <c r="AF76" s="259" t="s">
        <v>476</v>
      </c>
      <c r="AG76" s="113">
        <v>19</v>
      </c>
      <c r="AH76" s="137"/>
      <c r="AI76" s="137"/>
      <c r="AJ76" s="113">
        <v>17</v>
      </c>
      <c r="AK76" s="137"/>
      <c r="AL76" s="137"/>
      <c r="AM76" s="137"/>
      <c r="AN76" s="137"/>
      <c r="AO76" s="137"/>
      <c r="AP76" s="137"/>
      <c r="AQ76" s="137"/>
      <c r="AR76" s="137"/>
      <c r="AS76" s="139"/>
    </row>
    <row r="77" spans="1:45" x14ac:dyDescent="0.25">
      <c r="A77" s="118" t="s">
        <v>257</v>
      </c>
      <c r="B77" s="153">
        <f>COUNT(F77:AQ77)+1</f>
        <v>2</v>
      </c>
      <c r="C77" s="110"/>
      <c r="D77" s="111"/>
      <c r="E77" s="111"/>
      <c r="F77" s="182"/>
      <c r="G77" s="137"/>
      <c r="H77" s="137"/>
      <c r="I77" s="137"/>
      <c r="J77" s="137"/>
      <c r="K77" s="137"/>
      <c r="L77" s="137"/>
      <c r="M77" s="137"/>
      <c r="N77" s="137"/>
      <c r="O77" s="137"/>
      <c r="P77" s="128"/>
      <c r="Q77" s="137"/>
      <c r="R77" s="137"/>
      <c r="S77" s="137"/>
      <c r="T77" s="137"/>
      <c r="U77" s="116"/>
      <c r="V77" s="113"/>
      <c r="W77" s="137"/>
      <c r="X77" s="137"/>
      <c r="Y77" s="137"/>
      <c r="Z77" s="137"/>
      <c r="AA77" s="137"/>
      <c r="AB77" s="137"/>
      <c r="AC77" s="137"/>
      <c r="AD77" s="116"/>
      <c r="AE77" s="137"/>
      <c r="AF77" s="260" t="s">
        <v>476</v>
      </c>
      <c r="AG77" s="113">
        <v>16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9"/>
    </row>
    <row r="78" spans="1:45" x14ac:dyDescent="0.25">
      <c r="A78" s="129" t="s">
        <v>269</v>
      </c>
      <c r="B78" s="168">
        <f t="shared" ref="B78" si="5">COUNT(F78:AQ78)</f>
        <v>2</v>
      </c>
      <c r="C78" s="107"/>
      <c r="D78" s="108"/>
      <c r="E78" s="108"/>
      <c r="F78" s="182"/>
      <c r="G78" s="137"/>
      <c r="H78" s="137"/>
      <c r="I78" s="137"/>
      <c r="J78" s="137"/>
      <c r="K78" s="137"/>
      <c r="L78" s="137"/>
      <c r="M78" s="137"/>
      <c r="N78" s="137"/>
      <c r="O78" s="137"/>
      <c r="P78" s="128"/>
      <c r="Q78" s="137"/>
      <c r="R78" s="137"/>
      <c r="S78" s="137"/>
      <c r="T78" s="137"/>
      <c r="U78" s="116"/>
      <c r="V78" s="113"/>
      <c r="W78" s="137"/>
      <c r="X78" s="137"/>
      <c r="Y78" s="137"/>
      <c r="Z78" s="137"/>
      <c r="AA78" s="137"/>
      <c r="AB78" s="137"/>
      <c r="AC78" s="137"/>
      <c r="AD78" s="116"/>
      <c r="AE78" s="137"/>
      <c r="AF78" s="152"/>
      <c r="AG78" s="112">
        <v>19</v>
      </c>
      <c r="AH78" s="137"/>
      <c r="AI78" s="137"/>
      <c r="AJ78" s="137">
        <v>17</v>
      </c>
      <c r="AK78" s="137"/>
      <c r="AL78" s="137"/>
      <c r="AM78" s="137"/>
      <c r="AN78" s="137"/>
      <c r="AO78" s="137"/>
      <c r="AP78" s="137"/>
      <c r="AQ78" s="137"/>
      <c r="AR78" s="137"/>
      <c r="AS78" s="139"/>
    </row>
    <row r="79" spans="1:45" x14ac:dyDescent="0.25">
      <c r="A79" s="89" t="s">
        <v>227</v>
      </c>
      <c r="B79" s="63">
        <f>COUNT(B75:B78)</f>
        <v>4</v>
      </c>
      <c r="C79" s="68"/>
      <c r="D79" s="69"/>
      <c r="E79" s="69"/>
      <c r="F79" s="55"/>
      <c r="G79" s="48"/>
      <c r="H79" s="48"/>
      <c r="I79" s="48"/>
      <c r="J79" s="48"/>
      <c r="K79" s="48"/>
      <c r="L79" s="48"/>
      <c r="M79" s="48"/>
      <c r="N79" s="48"/>
      <c r="O79" s="48"/>
      <c r="P79" s="90"/>
      <c r="Q79" s="48"/>
      <c r="R79" s="48"/>
      <c r="S79" s="48"/>
      <c r="T79" s="48"/>
      <c r="U79" s="86"/>
      <c r="V79" s="78"/>
      <c r="W79" s="48"/>
      <c r="X79" s="48"/>
      <c r="Y79" s="48"/>
      <c r="Z79" s="48"/>
      <c r="AA79" s="48"/>
      <c r="AB79" s="48"/>
      <c r="AC79" s="48"/>
      <c r="AD79" s="86"/>
      <c r="AE79" s="48"/>
      <c r="AF79" s="97"/>
      <c r="AG79" s="83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93"/>
    </row>
    <row r="80" spans="1:45" x14ac:dyDescent="0.25">
      <c r="A80" s="88"/>
      <c r="B80" s="15"/>
      <c r="C80" s="15"/>
      <c r="D80" s="16"/>
      <c r="E80" s="16"/>
      <c r="F80" s="55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86"/>
      <c r="V80" s="48"/>
      <c r="W80" s="48"/>
      <c r="X80" s="48"/>
      <c r="Y80" s="48"/>
      <c r="Z80" s="48"/>
      <c r="AA80" s="48"/>
      <c r="AB80" s="48"/>
      <c r="AC80" s="48"/>
      <c r="AD80" s="86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93"/>
    </row>
    <row r="81" spans="1:45" x14ac:dyDescent="0.25">
      <c r="A81" s="80" t="s">
        <v>11</v>
      </c>
      <c r="B81" s="35"/>
      <c r="C81" s="33"/>
      <c r="D81" s="23"/>
      <c r="E81" s="23"/>
      <c r="F81" s="18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91"/>
    </row>
    <row r="82" spans="1:45" s="32" customFormat="1" x14ac:dyDescent="0.25">
      <c r="A82" s="132" t="s">
        <v>379</v>
      </c>
      <c r="B82" s="110">
        <f t="shared" si="4"/>
        <v>2</v>
      </c>
      <c r="C82" s="158"/>
      <c r="D82" s="150"/>
      <c r="E82" s="150"/>
      <c r="F82" s="180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>
        <v>8</v>
      </c>
      <c r="AQ82" s="124">
        <v>12</v>
      </c>
      <c r="AR82" s="124"/>
      <c r="AS82" s="235"/>
    </row>
    <row r="83" spans="1:45" s="32" customFormat="1" x14ac:dyDescent="0.25">
      <c r="A83" s="132" t="s">
        <v>498</v>
      </c>
      <c r="B83" s="110">
        <f>COUNT(F83:AT83)+1</f>
        <v>2</v>
      </c>
      <c r="C83" s="158"/>
      <c r="D83" s="150"/>
      <c r="E83" s="150"/>
      <c r="F83" s="180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4"/>
      <c r="AR83" s="123">
        <v>12</v>
      </c>
      <c r="AS83" s="287" t="s">
        <v>478</v>
      </c>
    </row>
    <row r="84" spans="1:45" s="32" customFormat="1" x14ac:dyDescent="0.25">
      <c r="A84" s="120" t="s">
        <v>195</v>
      </c>
      <c r="B84" s="110">
        <f t="shared" si="4"/>
        <v>4</v>
      </c>
      <c r="C84" s="158"/>
      <c r="D84" s="150"/>
      <c r="E84" s="150"/>
      <c r="F84" s="180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>
        <v>20</v>
      </c>
      <c r="W84" s="123"/>
      <c r="X84" s="123"/>
      <c r="Y84" s="123"/>
      <c r="Z84" s="123">
        <v>12</v>
      </c>
      <c r="AA84" s="123">
        <v>17</v>
      </c>
      <c r="AB84" s="123"/>
      <c r="AC84" s="123"/>
      <c r="AD84" s="123"/>
      <c r="AE84" s="123">
        <v>12</v>
      </c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5"/>
    </row>
    <row r="85" spans="1:45" s="32" customFormat="1" x14ac:dyDescent="0.25">
      <c r="A85" s="132" t="s">
        <v>460</v>
      </c>
      <c r="B85" s="110">
        <f t="shared" si="4"/>
        <v>1</v>
      </c>
      <c r="C85" s="158"/>
      <c r="D85" s="150"/>
      <c r="E85" s="150"/>
      <c r="F85" s="180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>
        <v>12</v>
      </c>
      <c r="AR85" s="123"/>
      <c r="AS85" s="125"/>
    </row>
    <row r="86" spans="1:45" s="3" customFormat="1" x14ac:dyDescent="0.25">
      <c r="A86" s="109" t="s">
        <v>109</v>
      </c>
      <c r="B86" s="110">
        <f t="shared" si="4"/>
        <v>1</v>
      </c>
      <c r="C86" s="133"/>
      <c r="D86" s="140"/>
      <c r="E86" s="140"/>
      <c r="F86" s="178"/>
      <c r="G86" s="112"/>
      <c r="H86" s="112"/>
      <c r="I86" s="112"/>
      <c r="J86" s="112"/>
      <c r="K86" s="112"/>
      <c r="L86" s="112"/>
      <c r="M86" s="112"/>
      <c r="N86" s="112"/>
      <c r="O86" s="112"/>
      <c r="P86" s="113">
        <v>17</v>
      </c>
      <c r="Q86" s="112"/>
      <c r="R86" s="112"/>
      <c r="S86" s="112"/>
      <c r="T86" s="112"/>
      <c r="U86" s="116"/>
      <c r="V86" s="112"/>
      <c r="W86" s="112"/>
      <c r="X86" s="112"/>
      <c r="Y86" s="112"/>
      <c r="Z86" s="112"/>
      <c r="AA86" s="112"/>
      <c r="AB86" s="112"/>
      <c r="AC86" s="112"/>
      <c r="AD86" s="116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7"/>
    </row>
    <row r="87" spans="1:45" x14ac:dyDescent="0.25">
      <c r="A87" s="118" t="s">
        <v>12</v>
      </c>
      <c r="B87" s="110">
        <f t="shared" si="4"/>
        <v>1</v>
      </c>
      <c r="C87" s="133"/>
      <c r="D87" s="140"/>
      <c r="E87" s="140"/>
      <c r="F87" s="183">
        <v>6</v>
      </c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16"/>
      <c r="V87" s="137"/>
      <c r="W87" s="137"/>
      <c r="X87" s="137"/>
      <c r="Y87" s="137"/>
      <c r="Z87" s="137"/>
      <c r="AA87" s="137"/>
      <c r="AB87" s="137"/>
      <c r="AC87" s="137"/>
      <c r="AD87" s="116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9"/>
    </row>
    <row r="88" spans="1:45" x14ac:dyDescent="0.25">
      <c r="A88" s="118" t="s">
        <v>294</v>
      </c>
      <c r="B88" s="110">
        <f t="shared" si="4"/>
        <v>6</v>
      </c>
      <c r="C88" s="143">
        <v>1</v>
      </c>
      <c r="D88" s="136">
        <v>1</v>
      </c>
      <c r="E88" s="140"/>
      <c r="F88" s="183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16"/>
      <c r="V88" s="137"/>
      <c r="W88" s="137"/>
      <c r="X88" s="137"/>
      <c r="Y88" s="137"/>
      <c r="Z88" s="137"/>
      <c r="AA88" s="137"/>
      <c r="AB88" s="137"/>
      <c r="AC88" s="137"/>
      <c r="AD88" s="116"/>
      <c r="AE88" s="137"/>
      <c r="AF88" s="137"/>
      <c r="AG88" s="137"/>
      <c r="AH88" s="137"/>
      <c r="AI88" s="137"/>
      <c r="AJ88" s="137"/>
      <c r="AK88" s="113">
        <v>4</v>
      </c>
      <c r="AL88" s="137"/>
      <c r="AM88" s="137"/>
      <c r="AN88" s="137"/>
      <c r="AO88" s="137">
        <v>9</v>
      </c>
      <c r="AP88" s="113">
        <v>16</v>
      </c>
      <c r="AQ88" s="138">
        <v>2</v>
      </c>
      <c r="AR88" s="142">
        <v>5</v>
      </c>
      <c r="AS88" s="229">
        <v>1</v>
      </c>
    </row>
    <row r="89" spans="1:45" x14ac:dyDescent="0.25">
      <c r="A89" s="118" t="s">
        <v>200</v>
      </c>
      <c r="B89" s="110">
        <f t="shared" si="4"/>
        <v>1</v>
      </c>
      <c r="C89" s="143"/>
      <c r="D89" s="140"/>
      <c r="E89" s="140"/>
      <c r="F89" s="183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16"/>
      <c r="V89" s="137"/>
      <c r="W89" s="137">
        <v>13</v>
      </c>
      <c r="X89" s="137"/>
      <c r="Y89" s="137"/>
      <c r="Z89" s="137"/>
      <c r="AA89" s="137"/>
      <c r="AB89" s="137"/>
      <c r="AC89" s="137"/>
      <c r="AD89" s="116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47"/>
      <c r="AS89" s="286"/>
    </row>
    <row r="90" spans="1:45" x14ac:dyDescent="0.25">
      <c r="A90" s="118" t="s">
        <v>211</v>
      </c>
      <c r="B90" s="110">
        <f t="shared" si="4"/>
        <v>1</v>
      </c>
      <c r="C90" s="143"/>
      <c r="D90" s="140"/>
      <c r="E90" s="140"/>
      <c r="F90" s="183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16"/>
      <c r="V90" s="137"/>
      <c r="W90" s="137"/>
      <c r="X90" s="137"/>
      <c r="Y90" s="113">
        <v>16</v>
      </c>
      <c r="Z90" s="137"/>
      <c r="AA90" s="137"/>
      <c r="AB90" s="137"/>
      <c r="AC90" s="137"/>
      <c r="AD90" s="116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47"/>
      <c r="AS90" s="286"/>
    </row>
    <row r="91" spans="1:45" x14ac:dyDescent="0.25">
      <c r="A91" s="118" t="s">
        <v>212</v>
      </c>
      <c r="B91" s="110">
        <f t="shared" si="4"/>
        <v>1</v>
      </c>
      <c r="C91" s="143"/>
      <c r="D91" s="140"/>
      <c r="E91" s="140"/>
      <c r="F91" s="183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16"/>
      <c r="V91" s="137"/>
      <c r="W91" s="137"/>
      <c r="X91" s="137"/>
      <c r="Y91" s="137">
        <v>16</v>
      </c>
      <c r="Z91" s="137"/>
      <c r="AA91" s="137"/>
      <c r="AB91" s="137"/>
      <c r="AC91" s="137"/>
      <c r="AD91" s="116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47"/>
      <c r="AS91" s="286"/>
    </row>
    <row r="92" spans="1:45" x14ac:dyDescent="0.25">
      <c r="A92" s="118" t="s">
        <v>41</v>
      </c>
      <c r="B92" s="110">
        <f t="shared" si="4"/>
        <v>2</v>
      </c>
      <c r="C92" s="143"/>
      <c r="D92" s="140"/>
      <c r="E92" s="140"/>
      <c r="F92" s="183">
        <v>5</v>
      </c>
      <c r="G92" s="137">
        <v>12</v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16"/>
      <c r="V92" s="137"/>
      <c r="W92" s="137"/>
      <c r="X92" s="137"/>
      <c r="Y92" s="137"/>
      <c r="Z92" s="137"/>
      <c r="AA92" s="137"/>
      <c r="AB92" s="137"/>
      <c r="AC92" s="137"/>
      <c r="AD92" s="116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47"/>
      <c r="AS92" s="286"/>
    </row>
    <row r="93" spans="1:45" x14ac:dyDescent="0.25">
      <c r="A93" s="118" t="s">
        <v>382</v>
      </c>
      <c r="B93" s="110">
        <f t="shared" si="4"/>
        <v>4</v>
      </c>
      <c r="C93" s="143">
        <v>1</v>
      </c>
      <c r="D93" s="136">
        <v>1</v>
      </c>
      <c r="E93" s="140"/>
      <c r="F93" s="183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16"/>
      <c r="V93" s="137"/>
      <c r="W93" s="137"/>
      <c r="X93" s="137"/>
      <c r="Y93" s="137"/>
      <c r="Z93" s="137"/>
      <c r="AA93" s="137"/>
      <c r="AB93" s="137"/>
      <c r="AC93" s="137"/>
      <c r="AD93" s="116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>
        <v>16</v>
      </c>
      <c r="AQ93" s="141">
        <v>2</v>
      </c>
      <c r="AR93" s="147">
        <v>5</v>
      </c>
      <c r="AS93" s="234">
        <v>1</v>
      </c>
    </row>
    <row r="94" spans="1:45" x14ac:dyDescent="0.25">
      <c r="A94" s="118" t="s">
        <v>97</v>
      </c>
      <c r="B94" s="110">
        <f t="shared" si="4"/>
        <v>4</v>
      </c>
      <c r="C94" s="133"/>
      <c r="D94" s="140"/>
      <c r="E94" s="140"/>
      <c r="F94" s="183"/>
      <c r="G94" s="137"/>
      <c r="H94" s="137"/>
      <c r="I94" s="137"/>
      <c r="J94" s="137"/>
      <c r="K94" s="137"/>
      <c r="L94" s="137"/>
      <c r="M94" s="137"/>
      <c r="N94" s="137"/>
      <c r="O94" s="113">
        <v>13</v>
      </c>
      <c r="P94" s="137"/>
      <c r="Q94" s="137"/>
      <c r="R94" s="137"/>
      <c r="S94" s="137"/>
      <c r="T94" s="137"/>
      <c r="U94" s="128">
        <v>0</v>
      </c>
      <c r="V94" s="137"/>
      <c r="W94" s="137">
        <v>16</v>
      </c>
      <c r="X94" s="137"/>
      <c r="Y94" s="113">
        <v>14</v>
      </c>
      <c r="Z94" s="137"/>
      <c r="AA94" s="137"/>
      <c r="AB94" s="137"/>
      <c r="AC94" s="137"/>
      <c r="AD94" s="128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9"/>
    </row>
    <row r="95" spans="1:45" x14ac:dyDescent="0.25">
      <c r="A95" s="118" t="s">
        <v>181</v>
      </c>
      <c r="B95" s="110">
        <f t="shared" si="4"/>
        <v>3</v>
      </c>
      <c r="C95" s="133"/>
      <c r="D95" s="140"/>
      <c r="E95" s="140"/>
      <c r="F95" s="183"/>
      <c r="G95" s="137"/>
      <c r="H95" s="137"/>
      <c r="I95" s="137"/>
      <c r="J95" s="137"/>
      <c r="K95" s="137"/>
      <c r="L95" s="137"/>
      <c r="M95" s="137"/>
      <c r="N95" s="137"/>
      <c r="O95" s="113"/>
      <c r="P95" s="137"/>
      <c r="Q95" s="137"/>
      <c r="R95" s="137"/>
      <c r="S95" s="137"/>
      <c r="T95" s="137"/>
      <c r="U95" s="116">
        <v>0</v>
      </c>
      <c r="V95" s="137"/>
      <c r="W95" s="113">
        <v>16</v>
      </c>
      <c r="X95" s="137"/>
      <c r="Y95" s="137">
        <v>14</v>
      </c>
      <c r="Z95" s="137"/>
      <c r="AA95" s="137"/>
      <c r="AB95" s="137"/>
      <c r="AC95" s="137"/>
      <c r="AD95" s="116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9"/>
    </row>
    <row r="96" spans="1:45" x14ac:dyDescent="0.25">
      <c r="A96" s="118" t="s">
        <v>285</v>
      </c>
      <c r="B96" s="110">
        <f t="shared" si="4"/>
        <v>8</v>
      </c>
      <c r="C96" s="143">
        <v>2</v>
      </c>
      <c r="D96" s="136">
        <v>1</v>
      </c>
      <c r="E96" s="171">
        <v>1</v>
      </c>
      <c r="F96" s="183"/>
      <c r="G96" s="137"/>
      <c r="H96" s="137"/>
      <c r="I96" s="137"/>
      <c r="J96" s="137"/>
      <c r="K96" s="137"/>
      <c r="L96" s="137"/>
      <c r="M96" s="137"/>
      <c r="N96" s="137"/>
      <c r="O96" s="113"/>
      <c r="P96" s="137"/>
      <c r="Q96" s="137"/>
      <c r="R96" s="137"/>
      <c r="S96" s="137"/>
      <c r="T96" s="137"/>
      <c r="U96" s="116"/>
      <c r="V96" s="137"/>
      <c r="W96" s="113"/>
      <c r="X96" s="137"/>
      <c r="Y96" s="137"/>
      <c r="Z96" s="137"/>
      <c r="AA96" s="137"/>
      <c r="AB96" s="137"/>
      <c r="AC96" s="137"/>
      <c r="AD96" s="116"/>
      <c r="AE96" s="137"/>
      <c r="AF96" s="137"/>
      <c r="AG96" s="137"/>
      <c r="AH96" s="137"/>
      <c r="AI96" s="137"/>
      <c r="AJ96" s="144">
        <v>1</v>
      </c>
      <c r="AK96" s="141">
        <v>2</v>
      </c>
      <c r="AL96" s="137">
        <v>14</v>
      </c>
      <c r="AM96" s="137">
        <v>8</v>
      </c>
      <c r="AN96" s="144">
        <v>1</v>
      </c>
      <c r="AO96" s="137">
        <v>5</v>
      </c>
      <c r="AP96" s="199">
        <v>3</v>
      </c>
      <c r="AQ96" s="137"/>
      <c r="AR96" s="137">
        <v>6</v>
      </c>
      <c r="AS96" s="139"/>
    </row>
    <row r="97" spans="1:45" x14ac:dyDescent="0.25">
      <c r="A97" s="118" t="s">
        <v>306</v>
      </c>
      <c r="B97" s="110">
        <f t="shared" si="4"/>
        <v>3</v>
      </c>
      <c r="C97" s="143"/>
      <c r="D97" s="136"/>
      <c r="E97" s="140"/>
      <c r="F97" s="183"/>
      <c r="G97" s="137"/>
      <c r="H97" s="137"/>
      <c r="I97" s="137"/>
      <c r="J97" s="137"/>
      <c r="K97" s="137"/>
      <c r="L97" s="137"/>
      <c r="M97" s="137"/>
      <c r="N97" s="137"/>
      <c r="O97" s="113"/>
      <c r="P97" s="137"/>
      <c r="Q97" s="137"/>
      <c r="R97" s="137"/>
      <c r="S97" s="137"/>
      <c r="T97" s="137"/>
      <c r="U97" s="116"/>
      <c r="V97" s="137"/>
      <c r="W97" s="113"/>
      <c r="X97" s="137"/>
      <c r="Y97" s="137"/>
      <c r="Z97" s="137"/>
      <c r="AA97" s="137"/>
      <c r="AB97" s="137"/>
      <c r="AC97" s="137"/>
      <c r="AD97" s="116"/>
      <c r="AE97" s="137"/>
      <c r="AF97" s="137"/>
      <c r="AG97" s="137"/>
      <c r="AH97" s="137"/>
      <c r="AI97" s="137"/>
      <c r="AJ97" s="144"/>
      <c r="AK97" s="141"/>
      <c r="AL97" s="113">
        <v>15</v>
      </c>
      <c r="AM97" s="113">
        <v>12</v>
      </c>
      <c r="AN97" s="113">
        <v>14</v>
      </c>
      <c r="AO97" s="137"/>
      <c r="AP97" s="137"/>
      <c r="AQ97" s="137"/>
      <c r="AR97" s="137"/>
      <c r="AS97" s="139"/>
    </row>
    <row r="98" spans="1:45" x14ac:dyDescent="0.25">
      <c r="A98" s="118" t="s">
        <v>289</v>
      </c>
      <c r="B98" s="110">
        <f t="shared" si="4"/>
        <v>1</v>
      </c>
      <c r="C98" s="143"/>
      <c r="D98" s="136"/>
      <c r="E98" s="140"/>
      <c r="F98" s="183"/>
      <c r="G98" s="137"/>
      <c r="H98" s="137"/>
      <c r="I98" s="137"/>
      <c r="J98" s="137"/>
      <c r="K98" s="137"/>
      <c r="L98" s="137"/>
      <c r="M98" s="137"/>
      <c r="N98" s="137"/>
      <c r="O98" s="113"/>
      <c r="P98" s="137"/>
      <c r="Q98" s="137"/>
      <c r="R98" s="137"/>
      <c r="S98" s="137"/>
      <c r="T98" s="137"/>
      <c r="U98" s="116"/>
      <c r="V98" s="137"/>
      <c r="W98" s="113"/>
      <c r="X98" s="137"/>
      <c r="Y98" s="137"/>
      <c r="Z98" s="137"/>
      <c r="AA98" s="137"/>
      <c r="AB98" s="137"/>
      <c r="AC98" s="137"/>
      <c r="AD98" s="116"/>
      <c r="AE98" s="137"/>
      <c r="AF98" s="137"/>
      <c r="AG98" s="137"/>
      <c r="AH98" s="137"/>
      <c r="AI98" s="137"/>
      <c r="AJ98" s="147">
        <v>11</v>
      </c>
      <c r="AK98" s="137"/>
      <c r="AL98" s="137"/>
      <c r="AM98" s="137"/>
      <c r="AN98" s="137"/>
      <c r="AO98" s="137"/>
      <c r="AP98" s="137"/>
      <c r="AQ98" s="137"/>
      <c r="AR98" s="137"/>
      <c r="AS98" s="139"/>
    </row>
    <row r="99" spans="1:45" x14ac:dyDescent="0.25">
      <c r="A99" s="118" t="s">
        <v>136</v>
      </c>
      <c r="B99" s="110">
        <f t="shared" si="4"/>
        <v>7</v>
      </c>
      <c r="C99" s="143">
        <v>4</v>
      </c>
      <c r="D99" s="136"/>
      <c r="E99" s="140"/>
      <c r="F99" s="183"/>
      <c r="G99" s="137"/>
      <c r="H99" s="137"/>
      <c r="I99" s="137"/>
      <c r="J99" s="137"/>
      <c r="K99" s="137"/>
      <c r="L99" s="137"/>
      <c r="M99" s="137"/>
      <c r="N99" s="137"/>
      <c r="O99" s="113"/>
      <c r="P99" s="137"/>
      <c r="Q99" s="137"/>
      <c r="R99" s="137"/>
      <c r="S99" s="137"/>
      <c r="T99" s="144">
        <v>1</v>
      </c>
      <c r="U99" s="116">
        <v>0</v>
      </c>
      <c r="V99" s="137"/>
      <c r="W99" s="137"/>
      <c r="X99" s="144">
        <v>1</v>
      </c>
      <c r="Y99" s="144">
        <v>1</v>
      </c>
      <c r="Z99" s="144">
        <v>1</v>
      </c>
      <c r="AA99" s="137"/>
      <c r="AB99" s="137"/>
      <c r="AC99" s="113">
        <v>5</v>
      </c>
      <c r="AD99" s="128">
        <v>0</v>
      </c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9"/>
    </row>
    <row r="100" spans="1:45" x14ac:dyDescent="0.25">
      <c r="A100" s="118" t="s">
        <v>98</v>
      </c>
      <c r="B100" s="110">
        <f t="shared" si="4"/>
        <v>18</v>
      </c>
      <c r="C100" s="143">
        <v>9</v>
      </c>
      <c r="D100" s="136">
        <v>1</v>
      </c>
      <c r="E100" s="171">
        <v>1</v>
      </c>
      <c r="F100" s="183"/>
      <c r="G100" s="137"/>
      <c r="H100" s="137"/>
      <c r="I100" s="137"/>
      <c r="J100" s="137"/>
      <c r="K100" s="137"/>
      <c r="L100" s="137"/>
      <c r="M100" s="137"/>
      <c r="N100" s="137"/>
      <c r="O100" s="112">
        <v>13</v>
      </c>
      <c r="P100" s="137"/>
      <c r="Q100" s="137"/>
      <c r="R100" s="137"/>
      <c r="S100" s="137"/>
      <c r="T100" s="145">
        <v>1</v>
      </c>
      <c r="U100" s="128">
        <v>0</v>
      </c>
      <c r="V100" s="137"/>
      <c r="W100" s="137"/>
      <c r="X100" s="145">
        <v>1</v>
      </c>
      <c r="Y100" s="145">
        <v>1</v>
      </c>
      <c r="Z100" s="145">
        <v>1</v>
      </c>
      <c r="AA100" s="137"/>
      <c r="AB100" s="137"/>
      <c r="AC100" s="137"/>
      <c r="AD100" s="128"/>
      <c r="AE100" s="137"/>
      <c r="AF100" s="144">
        <v>1</v>
      </c>
      <c r="AG100" s="137">
        <v>4</v>
      </c>
      <c r="AH100" s="144">
        <v>1</v>
      </c>
      <c r="AI100" s="144">
        <v>1</v>
      </c>
      <c r="AJ100" s="145">
        <v>1</v>
      </c>
      <c r="AK100" s="138">
        <v>2</v>
      </c>
      <c r="AL100" s="113">
        <v>14</v>
      </c>
      <c r="AM100" s="113">
        <v>8</v>
      </c>
      <c r="AN100" s="145">
        <v>1</v>
      </c>
      <c r="AO100" s="113">
        <v>5</v>
      </c>
      <c r="AP100" s="171">
        <v>3</v>
      </c>
      <c r="AQ100" s="137"/>
      <c r="AR100" s="137">
        <v>6</v>
      </c>
      <c r="AS100" s="139"/>
    </row>
    <row r="101" spans="1:45" x14ac:dyDescent="0.25">
      <c r="A101" s="118" t="s">
        <v>46</v>
      </c>
      <c r="B101" s="110">
        <f t="shared" si="4"/>
        <v>1</v>
      </c>
      <c r="C101" s="143"/>
      <c r="D101" s="136"/>
      <c r="E101" s="140"/>
      <c r="F101" s="178">
        <v>5</v>
      </c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16"/>
      <c r="V101" s="137"/>
      <c r="W101" s="137"/>
      <c r="X101" s="137"/>
      <c r="Y101" s="137"/>
      <c r="Z101" s="137"/>
      <c r="AA101" s="137"/>
      <c r="AB101" s="137"/>
      <c r="AC101" s="137"/>
      <c r="AD101" s="116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9"/>
    </row>
    <row r="102" spans="1:45" x14ac:dyDescent="0.25">
      <c r="A102" s="118" t="s">
        <v>457</v>
      </c>
      <c r="B102" s="110">
        <f>COUNT(F102:AT102)+1</f>
        <v>9</v>
      </c>
      <c r="C102" s="143"/>
      <c r="D102" s="136"/>
      <c r="E102" s="171">
        <v>1</v>
      </c>
      <c r="F102" s="178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16"/>
      <c r="V102" s="137"/>
      <c r="W102" s="137"/>
      <c r="X102" s="137"/>
      <c r="Y102" s="137"/>
      <c r="Z102" s="137"/>
      <c r="AA102" s="137"/>
      <c r="AB102" s="137"/>
      <c r="AC102" s="137"/>
      <c r="AD102" s="116"/>
      <c r="AE102" s="137"/>
      <c r="AF102" s="137"/>
      <c r="AG102" s="137"/>
      <c r="AH102" s="137"/>
      <c r="AI102" s="137"/>
      <c r="AJ102" s="137">
        <v>5</v>
      </c>
      <c r="AK102" s="137">
        <v>4</v>
      </c>
      <c r="AL102" s="137">
        <v>15</v>
      </c>
      <c r="AM102" s="137">
        <v>12</v>
      </c>
      <c r="AN102" s="137">
        <v>14</v>
      </c>
      <c r="AO102" s="113">
        <v>9</v>
      </c>
      <c r="AP102" s="137"/>
      <c r="AQ102" s="114">
        <v>3</v>
      </c>
      <c r="AR102" s="142">
        <v>12</v>
      </c>
      <c r="AS102" s="287" t="s">
        <v>478</v>
      </c>
    </row>
    <row r="103" spans="1:45" x14ac:dyDescent="0.25">
      <c r="A103" s="118" t="s">
        <v>456</v>
      </c>
      <c r="B103" s="110">
        <f t="shared" si="4"/>
        <v>1</v>
      </c>
      <c r="C103" s="143"/>
      <c r="D103" s="136"/>
      <c r="E103" s="171">
        <v>1</v>
      </c>
      <c r="F103" s="178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16"/>
      <c r="V103" s="137"/>
      <c r="W103" s="137"/>
      <c r="X103" s="137"/>
      <c r="Y103" s="137"/>
      <c r="Z103" s="137"/>
      <c r="AA103" s="137"/>
      <c r="AB103" s="137"/>
      <c r="AC103" s="137"/>
      <c r="AD103" s="116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13"/>
      <c r="AP103" s="137"/>
      <c r="AQ103" s="119">
        <v>3</v>
      </c>
      <c r="AR103" s="119"/>
      <c r="AS103" s="232"/>
    </row>
    <row r="104" spans="1:45" x14ac:dyDescent="0.25">
      <c r="A104" s="118" t="s">
        <v>380</v>
      </c>
      <c r="B104" s="110">
        <f t="shared" si="4"/>
        <v>1</v>
      </c>
      <c r="C104" s="143"/>
      <c r="D104" s="136"/>
      <c r="E104" s="140"/>
      <c r="F104" s="178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16"/>
      <c r="V104" s="137"/>
      <c r="W104" s="137"/>
      <c r="X104" s="137"/>
      <c r="Y104" s="137"/>
      <c r="Z104" s="137"/>
      <c r="AA104" s="137"/>
      <c r="AB104" s="137"/>
      <c r="AC104" s="137"/>
      <c r="AD104" s="116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13"/>
      <c r="AP104" s="113">
        <v>8</v>
      </c>
      <c r="AQ104" s="137"/>
      <c r="AR104" s="137"/>
      <c r="AS104" s="139"/>
    </row>
    <row r="105" spans="1:45" x14ac:dyDescent="0.25">
      <c r="A105" s="118" t="s">
        <v>49</v>
      </c>
      <c r="B105" s="110">
        <f t="shared" si="4"/>
        <v>3</v>
      </c>
      <c r="C105" s="143"/>
      <c r="D105" s="136"/>
      <c r="E105" s="140"/>
      <c r="F105" s="178">
        <v>6</v>
      </c>
      <c r="G105" s="137"/>
      <c r="H105" s="113">
        <v>8</v>
      </c>
      <c r="I105" s="113">
        <v>9</v>
      </c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16"/>
      <c r="V105" s="137"/>
      <c r="W105" s="137"/>
      <c r="X105" s="137"/>
      <c r="Y105" s="137"/>
      <c r="Z105" s="137"/>
      <c r="AA105" s="137"/>
      <c r="AB105" s="137"/>
      <c r="AC105" s="137"/>
      <c r="AD105" s="116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9"/>
    </row>
    <row r="106" spans="1:45" x14ac:dyDescent="0.25">
      <c r="A106" s="118" t="s">
        <v>254</v>
      </c>
      <c r="B106" s="110">
        <f t="shared" si="4"/>
        <v>11</v>
      </c>
      <c r="C106" s="143"/>
      <c r="D106" s="136"/>
      <c r="E106" s="171">
        <v>1</v>
      </c>
      <c r="F106" s="178"/>
      <c r="G106" s="137"/>
      <c r="H106" s="113"/>
      <c r="I106" s="113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16"/>
      <c r="V106" s="137"/>
      <c r="W106" s="137"/>
      <c r="X106" s="137"/>
      <c r="Y106" s="137"/>
      <c r="Z106" s="137"/>
      <c r="AA106" s="137"/>
      <c r="AB106" s="137"/>
      <c r="AC106" s="137"/>
      <c r="AD106" s="116"/>
      <c r="AE106" s="137"/>
      <c r="AF106" s="137">
        <v>12</v>
      </c>
      <c r="AG106" s="113">
        <v>7</v>
      </c>
      <c r="AH106" s="113">
        <v>6</v>
      </c>
      <c r="AI106" s="113">
        <v>11</v>
      </c>
      <c r="AJ106" s="113">
        <v>11</v>
      </c>
      <c r="AK106" s="113">
        <v>13</v>
      </c>
      <c r="AL106" s="137">
        <v>7</v>
      </c>
      <c r="AM106" s="113">
        <v>11</v>
      </c>
      <c r="AN106" s="137">
        <v>11</v>
      </c>
      <c r="AO106" s="137">
        <v>7</v>
      </c>
      <c r="AP106" s="137"/>
      <c r="AQ106" s="137"/>
      <c r="AR106" s="137"/>
      <c r="AS106" s="233">
        <v>3</v>
      </c>
    </row>
    <row r="107" spans="1:45" x14ac:dyDescent="0.25">
      <c r="A107" s="118" t="s">
        <v>260</v>
      </c>
      <c r="B107" s="110">
        <f t="shared" si="4"/>
        <v>10</v>
      </c>
      <c r="C107" s="143"/>
      <c r="D107" s="136"/>
      <c r="E107" s="171">
        <v>1</v>
      </c>
      <c r="F107" s="178"/>
      <c r="G107" s="137"/>
      <c r="H107" s="113"/>
      <c r="I107" s="113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16"/>
      <c r="V107" s="137"/>
      <c r="W107" s="137"/>
      <c r="X107" s="137"/>
      <c r="Y107" s="137"/>
      <c r="Z107" s="137"/>
      <c r="AA107" s="137"/>
      <c r="AB107" s="137"/>
      <c r="AC107" s="137"/>
      <c r="AD107" s="116"/>
      <c r="AE107" s="137"/>
      <c r="AF107" s="137"/>
      <c r="AG107" s="112">
        <v>7</v>
      </c>
      <c r="AH107" s="137">
        <v>6</v>
      </c>
      <c r="AI107" s="137">
        <v>11</v>
      </c>
      <c r="AJ107" s="113">
        <v>5</v>
      </c>
      <c r="AK107" s="137">
        <v>13</v>
      </c>
      <c r="AL107" s="113">
        <v>7</v>
      </c>
      <c r="AM107" s="137">
        <v>11</v>
      </c>
      <c r="AN107" s="113">
        <v>11</v>
      </c>
      <c r="AO107" s="113">
        <v>7</v>
      </c>
      <c r="AP107" s="137"/>
      <c r="AQ107" s="137"/>
      <c r="AR107" s="137"/>
      <c r="AS107" s="232">
        <v>3</v>
      </c>
    </row>
    <row r="108" spans="1:45" x14ac:dyDescent="0.25">
      <c r="A108" s="118" t="s">
        <v>232</v>
      </c>
      <c r="B108" s="110">
        <f t="shared" si="4"/>
        <v>6</v>
      </c>
      <c r="C108" s="143">
        <v>3</v>
      </c>
      <c r="D108" s="136"/>
      <c r="E108" s="140"/>
      <c r="F108" s="178"/>
      <c r="G108" s="137"/>
      <c r="H108" s="113"/>
      <c r="I108" s="113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16"/>
      <c r="V108" s="137"/>
      <c r="W108" s="137"/>
      <c r="X108" s="137"/>
      <c r="Y108" s="137"/>
      <c r="Z108" s="137"/>
      <c r="AA108" s="137"/>
      <c r="AB108" s="137"/>
      <c r="AC108" s="137">
        <v>5</v>
      </c>
      <c r="AD108" s="116">
        <v>0</v>
      </c>
      <c r="AE108" s="137"/>
      <c r="AF108" s="145">
        <v>1</v>
      </c>
      <c r="AG108" s="113">
        <v>4</v>
      </c>
      <c r="AH108" s="145">
        <v>1</v>
      </c>
      <c r="AI108" s="145">
        <v>1</v>
      </c>
      <c r="AJ108" s="144"/>
      <c r="AK108" s="137"/>
      <c r="AL108" s="137"/>
      <c r="AM108" s="137"/>
      <c r="AN108" s="137"/>
      <c r="AO108" s="137"/>
      <c r="AP108" s="137"/>
      <c r="AQ108" s="137"/>
      <c r="AR108" s="137"/>
      <c r="AS108" s="139"/>
    </row>
    <row r="109" spans="1:45" x14ac:dyDescent="0.25">
      <c r="A109" s="118" t="s">
        <v>218</v>
      </c>
      <c r="B109" s="110">
        <f t="shared" si="4"/>
        <v>8</v>
      </c>
      <c r="C109" s="143"/>
      <c r="D109" s="136"/>
      <c r="E109" s="140"/>
      <c r="F109" s="178"/>
      <c r="G109" s="137"/>
      <c r="H109" s="112">
        <v>8</v>
      </c>
      <c r="I109" s="137">
        <v>9</v>
      </c>
      <c r="J109" s="137"/>
      <c r="K109" s="137"/>
      <c r="L109" s="137"/>
      <c r="M109" s="137"/>
      <c r="N109" s="137"/>
      <c r="O109" s="137"/>
      <c r="P109" s="137">
        <v>17</v>
      </c>
      <c r="Q109" s="137"/>
      <c r="R109" s="137"/>
      <c r="S109" s="137"/>
      <c r="T109" s="137"/>
      <c r="U109" s="116"/>
      <c r="V109" s="113">
        <v>20</v>
      </c>
      <c r="W109" s="137"/>
      <c r="X109" s="137"/>
      <c r="Y109" s="137"/>
      <c r="Z109" s="113">
        <v>12</v>
      </c>
      <c r="AA109" s="113">
        <v>17</v>
      </c>
      <c r="AB109" s="137"/>
      <c r="AC109" s="137"/>
      <c r="AD109" s="116"/>
      <c r="AE109" s="113">
        <v>12</v>
      </c>
      <c r="AF109" s="113">
        <v>12</v>
      </c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9"/>
    </row>
    <row r="110" spans="1:45" x14ac:dyDescent="0.25">
      <c r="A110" s="118" t="s">
        <v>199</v>
      </c>
      <c r="B110" s="110">
        <f t="shared" si="4"/>
        <v>1</v>
      </c>
      <c r="C110" s="143"/>
      <c r="D110" s="136"/>
      <c r="E110" s="140"/>
      <c r="F110" s="178"/>
      <c r="G110" s="137"/>
      <c r="H110" s="112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16"/>
      <c r="V110" s="113"/>
      <c r="W110" s="113">
        <v>13</v>
      </c>
      <c r="X110" s="137"/>
      <c r="Y110" s="137"/>
      <c r="Z110" s="137"/>
      <c r="AA110" s="137"/>
      <c r="AB110" s="137"/>
      <c r="AC110" s="137"/>
      <c r="AD110" s="116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9"/>
    </row>
    <row r="111" spans="1:45" x14ac:dyDescent="0.25">
      <c r="A111" s="129" t="s">
        <v>42</v>
      </c>
      <c r="B111" s="107">
        <f t="shared" si="4"/>
        <v>1</v>
      </c>
      <c r="C111" s="164"/>
      <c r="D111" s="165"/>
      <c r="E111" s="167"/>
      <c r="F111" s="182"/>
      <c r="G111" s="113">
        <v>12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16"/>
      <c r="V111" s="137"/>
      <c r="W111" s="137"/>
      <c r="X111" s="137"/>
      <c r="Y111" s="137"/>
      <c r="Z111" s="137"/>
      <c r="AA111" s="137"/>
      <c r="AB111" s="137"/>
      <c r="AC111" s="137"/>
      <c r="AD111" s="116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9"/>
    </row>
    <row r="112" spans="1:45" x14ac:dyDescent="0.25">
      <c r="A112" s="89" t="s">
        <v>227</v>
      </c>
      <c r="B112" s="63">
        <f>COUNT(B84:B111)</f>
        <v>28</v>
      </c>
      <c r="C112" s="64">
        <v>10</v>
      </c>
      <c r="D112" s="65">
        <v>2</v>
      </c>
      <c r="E112" s="172">
        <v>3</v>
      </c>
      <c r="F112" s="55"/>
      <c r="G112" s="7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86"/>
      <c r="V112" s="48"/>
      <c r="W112" s="48"/>
      <c r="X112" s="48"/>
      <c r="Y112" s="48"/>
      <c r="Z112" s="48"/>
      <c r="AA112" s="48"/>
      <c r="AB112" s="48"/>
      <c r="AC112" s="48"/>
      <c r="AD112" s="86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93"/>
    </row>
    <row r="113" spans="1:45" x14ac:dyDescent="0.25">
      <c r="A113" s="88"/>
      <c r="B113" s="15"/>
      <c r="C113" s="15"/>
      <c r="D113" s="16"/>
      <c r="E113" s="16"/>
      <c r="F113" s="55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86"/>
      <c r="V113" s="48"/>
      <c r="W113" s="48"/>
      <c r="X113" s="48"/>
      <c r="Y113" s="48"/>
      <c r="Z113" s="48"/>
      <c r="AA113" s="48"/>
      <c r="AB113" s="48"/>
      <c r="AC113" s="48"/>
      <c r="AD113" s="86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93"/>
    </row>
    <row r="114" spans="1:45" s="2" customFormat="1" x14ac:dyDescent="0.25">
      <c r="A114" s="80" t="s">
        <v>13</v>
      </c>
      <c r="B114" s="35"/>
      <c r="C114" s="33"/>
      <c r="D114" s="23"/>
      <c r="E114" s="23"/>
      <c r="F114" s="17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81"/>
    </row>
    <row r="115" spans="1:45" s="32" customFormat="1" x14ac:dyDescent="0.25">
      <c r="A115" s="120" t="s">
        <v>246</v>
      </c>
      <c r="B115" s="110">
        <f t="shared" si="4"/>
        <v>2</v>
      </c>
      <c r="C115" s="149"/>
      <c r="D115" s="150"/>
      <c r="E115" s="150"/>
      <c r="F115" s="180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>
        <v>7</v>
      </c>
      <c r="AF115" s="123"/>
      <c r="AG115" s="123"/>
      <c r="AH115" s="124">
        <v>11</v>
      </c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5"/>
    </row>
    <row r="116" spans="1:45" s="3" customFormat="1" x14ac:dyDescent="0.25">
      <c r="A116" s="109" t="s">
        <v>54</v>
      </c>
      <c r="B116" s="110">
        <f t="shared" si="4"/>
        <v>2</v>
      </c>
      <c r="C116" s="143"/>
      <c r="D116" s="140"/>
      <c r="E116" s="140"/>
      <c r="F116" s="178"/>
      <c r="G116" s="112"/>
      <c r="H116" s="112">
        <v>12</v>
      </c>
      <c r="I116" s="112">
        <v>8</v>
      </c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6"/>
      <c r="V116" s="112"/>
      <c r="W116" s="112"/>
      <c r="X116" s="112"/>
      <c r="Y116" s="112"/>
      <c r="Z116" s="112"/>
      <c r="AA116" s="112"/>
      <c r="AB116" s="112"/>
      <c r="AC116" s="112"/>
      <c r="AD116" s="116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7"/>
    </row>
    <row r="117" spans="1:45" s="3" customFormat="1" x14ac:dyDescent="0.25">
      <c r="A117" s="109" t="s">
        <v>24</v>
      </c>
      <c r="B117" s="110">
        <f t="shared" si="4"/>
        <v>2</v>
      </c>
      <c r="C117" s="143"/>
      <c r="D117" s="140"/>
      <c r="E117" s="140"/>
      <c r="F117" s="178">
        <v>11</v>
      </c>
      <c r="G117" s="112">
        <v>9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6"/>
      <c r="V117" s="112"/>
      <c r="W117" s="112"/>
      <c r="X117" s="112"/>
      <c r="Y117" s="112"/>
      <c r="Z117" s="112"/>
      <c r="AA117" s="112"/>
      <c r="AB117" s="112"/>
      <c r="AC117" s="112"/>
      <c r="AD117" s="116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7"/>
    </row>
    <row r="118" spans="1:45" s="3" customFormat="1" x14ac:dyDescent="0.25">
      <c r="A118" s="109" t="s">
        <v>99</v>
      </c>
      <c r="B118" s="110">
        <f t="shared" si="4"/>
        <v>15</v>
      </c>
      <c r="C118" s="143"/>
      <c r="D118" s="140"/>
      <c r="E118" s="140"/>
      <c r="F118" s="178"/>
      <c r="G118" s="112"/>
      <c r="H118" s="112"/>
      <c r="I118" s="112"/>
      <c r="J118" s="112"/>
      <c r="K118" s="112"/>
      <c r="L118" s="112"/>
      <c r="M118" s="112"/>
      <c r="N118" s="112"/>
      <c r="O118" s="113">
        <v>14</v>
      </c>
      <c r="P118" s="113">
        <v>12</v>
      </c>
      <c r="Q118" s="113">
        <v>7</v>
      </c>
      <c r="R118" s="113">
        <v>6</v>
      </c>
      <c r="S118" s="113">
        <v>12</v>
      </c>
      <c r="T118" s="113">
        <v>7</v>
      </c>
      <c r="U118" s="128">
        <v>0</v>
      </c>
      <c r="V118" s="113">
        <v>5</v>
      </c>
      <c r="W118" s="113">
        <v>9</v>
      </c>
      <c r="X118" s="113">
        <v>11</v>
      </c>
      <c r="Y118" s="113">
        <v>8</v>
      </c>
      <c r="Z118" s="113">
        <v>14</v>
      </c>
      <c r="AA118" s="113">
        <v>9</v>
      </c>
      <c r="AB118" s="113">
        <v>13</v>
      </c>
      <c r="AC118" s="113">
        <v>10</v>
      </c>
      <c r="AD118" s="128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7"/>
    </row>
    <row r="119" spans="1:45" s="3" customFormat="1" x14ac:dyDescent="0.25">
      <c r="A119" s="109" t="s">
        <v>69</v>
      </c>
      <c r="B119" s="110">
        <f t="shared" si="4"/>
        <v>5</v>
      </c>
      <c r="C119" s="143"/>
      <c r="D119" s="140"/>
      <c r="E119" s="140"/>
      <c r="F119" s="178"/>
      <c r="G119" s="112"/>
      <c r="H119" s="112"/>
      <c r="I119" s="112"/>
      <c r="J119" s="112"/>
      <c r="K119" s="112">
        <v>6</v>
      </c>
      <c r="L119" s="112">
        <v>7</v>
      </c>
      <c r="M119" s="112">
        <v>6</v>
      </c>
      <c r="N119" s="112">
        <v>9</v>
      </c>
      <c r="O119" s="112"/>
      <c r="P119" s="112"/>
      <c r="Q119" s="112">
        <v>11</v>
      </c>
      <c r="R119" s="112"/>
      <c r="S119" s="112"/>
      <c r="T119" s="112"/>
      <c r="U119" s="116"/>
      <c r="V119" s="112"/>
      <c r="W119" s="112"/>
      <c r="X119" s="112"/>
      <c r="Y119" s="112"/>
      <c r="Z119" s="112"/>
      <c r="AA119" s="112"/>
      <c r="AB119" s="112"/>
      <c r="AC119" s="112"/>
      <c r="AD119" s="116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7"/>
    </row>
    <row r="120" spans="1:45" s="3" customFormat="1" x14ac:dyDescent="0.25">
      <c r="A120" s="118" t="s">
        <v>36</v>
      </c>
      <c r="B120" s="110">
        <f t="shared" si="4"/>
        <v>1</v>
      </c>
      <c r="C120" s="143"/>
      <c r="D120" s="140"/>
      <c r="E120" s="140"/>
      <c r="F120" s="178"/>
      <c r="G120" s="112">
        <v>8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6"/>
      <c r="V120" s="112"/>
      <c r="W120" s="112"/>
      <c r="X120" s="112"/>
      <c r="Y120" s="112"/>
      <c r="Z120" s="112"/>
      <c r="AA120" s="112"/>
      <c r="AB120" s="112"/>
      <c r="AC120" s="112"/>
      <c r="AD120" s="116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7"/>
    </row>
    <row r="121" spans="1:45" s="3" customFormat="1" x14ac:dyDescent="0.25">
      <c r="A121" s="118" t="s">
        <v>359</v>
      </c>
      <c r="B121" s="110">
        <f t="shared" si="4"/>
        <v>6</v>
      </c>
      <c r="C121" s="143">
        <v>1</v>
      </c>
      <c r="D121" s="136">
        <v>1</v>
      </c>
      <c r="E121" s="171">
        <v>2</v>
      </c>
      <c r="F121" s="178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6"/>
      <c r="V121" s="112"/>
      <c r="W121" s="112"/>
      <c r="X121" s="112"/>
      <c r="Y121" s="112"/>
      <c r="Z121" s="112"/>
      <c r="AA121" s="112"/>
      <c r="AB121" s="112"/>
      <c r="AC121" s="112"/>
      <c r="AD121" s="116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>
        <v>18</v>
      </c>
      <c r="AO121" s="119">
        <v>3</v>
      </c>
      <c r="AP121" s="199">
        <v>3</v>
      </c>
      <c r="AQ121" s="112">
        <v>14</v>
      </c>
      <c r="AR121" s="144">
        <v>1</v>
      </c>
      <c r="AS121" s="231">
        <v>2</v>
      </c>
    </row>
    <row r="122" spans="1:45" s="3" customFormat="1" x14ac:dyDescent="0.25">
      <c r="A122" s="118" t="s">
        <v>384</v>
      </c>
      <c r="B122" s="110">
        <f t="shared" si="4"/>
        <v>1</v>
      </c>
      <c r="C122" s="143"/>
      <c r="D122" s="140"/>
      <c r="E122" s="171"/>
      <c r="F122" s="178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6"/>
      <c r="V122" s="112"/>
      <c r="W122" s="112"/>
      <c r="X122" s="112"/>
      <c r="Y122" s="112"/>
      <c r="Z122" s="112"/>
      <c r="AA122" s="112"/>
      <c r="AB122" s="112"/>
      <c r="AC122" s="112"/>
      <c r="AD122" s="116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9"/>
      <c r="AP122" s="147">
        <v>19</v>
      </c>
      <c r="AQ122" s="112"/>
      <c r="AR122" s="112"/>
      <c r="AS122" s="117"/>
    </row>
    <row r="123" spans="1:45" s="3" customFormat="1" x14ac:dyDescent="0.25">
      <c r="A123" s="118" t="s">
        <v>55</v>
      </c>
      <c r="B123" s="110">
        <f t="shared" si="4"/>
        <v>30</v>
      </c>
      <c r="C123" s="143">
        <v>5</v>
      </c>
      <c r="D123" s="136">
        <v>10</v>
      </c>
      <c r="E123" s="171">
        <v>1</v>
      </c>
      <c r="F123" s="178"/>
      <c r="G123" s="112"/>
      <c r="H123" s="113">
        <v>13</v>
      </c>
      <c r="I123" s="112"/>
      <c r="J123" s="112"/>
      <c r="K123" s="112"/>
      <c r="L123" s="112"/>
      <c r="M123" s="112"/>
      <c r="N123" s="112"/>
      <c r="O123" s="138">
        <v>2</v>
      </c>
      <c r="P123" s="138">
        <v>2</v>
      </c>
      <c r="Q123" s="113">
        <v>4</v>
      </c>
      <c r="R123" s="145">
        <v>1</v>
      </c>
      <c r="S123" s="145">
        <v>1</v>
      </c>
      <c r="T123" s="113">
        <v>6</v>
      </c>
      <c r="U123" s="128">
        <v>0</v>
      </c>
      <c r="V123" s="113">
        <v>9</v>
      </c>
      <c r="W123" s="145">
        <v>1</v>
      </c>
      <c r="X123" s="113">
        <v>5</v>
      </c>
      <c r="Y123" s="138">
        <v>2</v>
      </c>
      <c r="Z123" s="113">
        <v>4</v>
      </c>
      <c r="AA123" s="138">
        <v>2</v>
      </c>
      <c r="AB123" s="138">
        <v>2</v>
      </c>
      <c r="AC123" s="138">
        <v>2</v>
      </c>
      <c r="AD123" s="128">
        <v>0</v>
      </c>
      <c r="AE123" s="113">
        <v>4</v>
      </c>
      <c r="AF123" s="113">
        <v>9</v>
      </c>
      <c r="AG123" s="138">
        <v>2</v>
      </c>
      <c r="AH123" s="114">
        <v>3</v>
      </c>
      <c r="AI123" s="113">
        <v>4</v>
      </c>
      <c r="AJ123" s="141">
        <v>2</v>
      </c>
      <c r="AK123" s="145">
        <v>1</v>
      </c>
      <c r="AL123" s="138">
        <v>2</v>
      </c>
      <c r="AM123" s="113">
        <v>10</v>
      </c>
      <c r="AN123" s="112"/>
      <c r="AO123" s="112"/>
      <c r="AP123" s="113">
        <v>19</v>
      </c>
      <c r="AQ123" s="113">
        <v>14</v>
      </c>
      <c r="AR123" s="145">
        <v>1</v>
      </c>
      <c r="AS123" s="230">
        <v>2</v>
      </c>
    </row>
    <row r="124" spans="1:45" s="3" customFormat="1" x14ac:dyDescent="0.25">
      <c r="A124" s="118" t="s">
        <v>57</v>
      </c>
      <c r="B124" s="110">
        <f t="shared" si="4"/>
        <v>9</v>
      </c>
      <c r="C124" s="143"/>
      <c r="D124" s="136">
        <v>1</v>
      </c>
      <c r="E124" s="171">
        <v>1</v>
      </c>
      <c r="F124" s="178"/>
      <c r="G124" s="112"/>
      <c r="H124" s="113"/>
      <c r="I124" s="113">
        <v>4</v>
      </c>
      <c r="J124" s="114">
        <v>3</v>
      </c>
      <c r="K124" s="113">
        <v>10</v>
      </c>
      <c r="L124" s="138">
        <v>2</v>
      </c>
      <c r="M124" s="113">
        <v>12</v>
      </c>
      <c r="N124" s="113">
        <v>8</v>
      </c>
      <c r="O124" s="112"/>
      <c r="P124" s="112"/>
      <c r="Q124" s="112"/>
      <c r="R124" s="112"/>
      <c r="S124" s="112"/>
      <c r="T124" s="112">
        <v>4</v>
      </c>
      <c r="U124" s="116">
        <v>0</v>
      </c>
      <c r="V124" s="112">
        <v>10</v>
      </c>
      <c r="W124" s="112"/>
      <c r="X124" s="112"/>
      <c r="Y124" s="112"/>
      <c r="Z124" s="112"/>
      <c r="AA124" s="112"/>
      <c r="AB124" s="112"/>
      <c r="AC124" s="112"/>
      <c r="AD124" s="116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7"/>
    </row>
    <row r="125" spans="1:45" s="3" customFormat="1" x14ac:dyDescent="0.25">
      <c r="A125" s="118" t="s">
        <v>242</v>
      </c>
      <c r="B125" s="110">
        <f t="shared" si="4"/>
        <v>1</v>
      </c>
      <c r="C125" s="143"/>
      <c r="D125" s="136"/>
      <c r="E125" s="171"/>
      <c r="F125" s="178"/>
      <c r="G125" s="112"/>
      <c r="H125" s="113"/>
      <c r="I125" s="113"/>
      <c r="J125" s="114"/>
      <c r="K125" s="113"/>
      <c r="L125" s="138"/>
      <c r="M125" s="113"/>
      <c r="N125" s="113"/>
      <c r="O125" s="112"/>
      <c r="P125" s="112"/>
      <c r="Q125" s="112"/>
      <c r="R125" s="112"/>
      <c r="S125" s="112"/>
      <c r="T125" s="112"/>
      <c r="U125" s="116"/>
      <c r="V125" s="112"/>
      <c r="W125" s="112"/>
      <c r="X125" s="112"/>
      <c r="Y125" s="112"/>
      <c r="Z125" s="112"/>
      <c r="AA125" s="112"/>
      <c r="AB125" s="112"/>
      <c r="AC125" s="112"/>
      <c r="AD125" s="116">
        <v>0</v>
      </c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7"/>
    </row>
    <row r="126" spans="1:45" s="3" customFormat="1" x14ac:dyDescent="0.25">
      <c r="A126" s="118" t="s">
        <v>217</v>
      </c>
      <c r="B126" s="110">
        <f t="shared" si="4"/>
        <v>2</v>
      </c>
      <c r="C126" s="143"/>
      <c r="D126" s="136"/>
      <c r="E126" s="171"/>
      <c r="F126" s="178"/>
      <c r="G126" s="112"/>
      <c r="H126" s="113"/>
      <c r="I126" s="113"/>
      <c r="J126" s="114"/>
      <c r="K126" s="113"/>
      <c r="L126" s="138"/>
      <c r="M126" s="113"/>
      <c r="N126" s="113"/>
      <c r="O126" s="112"/>
      <c r="P126" s="112"/>
      <c r="Q126" s="112"/>
      <c r="R126" s="112"/>
      <c r="S126" s="112"/>
      <c r="T126" s="112"/>
      <c r="U126" s="116"/>
      <c r="V126" s="112"/>
      <c r="W126" s="112"/>
      <c r="X126" s="112"/>
      <c r="Y126" s="112"/>
      <c r="Z126" s="112">
        <v>11</v>
      </c>
      <c r="AA126" s="112">
        <v>13</v>
      </c>
      <c r="AB126" s="112"/>
      <c r="AC126" s="112"/>
      <c r="AD126" s="116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7"/>
    </row>
    <row r="127" spans="1:45" s="3" customFormat="1" x14ac:dyDescent="0.25">
      <c r="A127" s="118" t="s">
        <v>204</v>
      </c>
      <c r="B127" s="110">
        <f t="shared" si="4"/>
        <v>3</v>
      </c>
      <c r="C127" s="143"/>
      <c r="D127" s="136"/>
      <c r="E127" s="171"/>
      <c r="F127" s="178"/>
      <c r="G127" s="112"/>
      <c r="H127" s="113"/>
      <c r="I127" s="113"/>
      <c r="J127" s="114"/>
      <c r="K127" s="113"/>
      <c r="L127" s="138"/>
      <c r="M127" s="113"/>
      <c r="N127" s="113"/>
      <c r="O127" s="112"/>
      <c r="P127" s="112"/>
      <c r="Q127" s="112"/>
      <c r="R127" s="112"/>
      <c r="S127" s="112"/>
      <c r="T127" s="112"/>
      <c r="U127" s="116"/>
      <c r="V127" s="112"/>
      <c r="W127" s="112"/>
      <c r="X127" s="112">
        <v>7</v>
      </c>
      <c r="Y127" s="112">
        <v>10</v>
      </c>
      <c r="Z127" s="112"/>
      <c r="AA127" s="112"/>
      <c r="AB127" s="112">
        <v>6</v>
      </c>
      <c r="AC127" s="112"/>
      <c r="AD127" s="116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7"/>
    </row>
    <row r="128" spans="1:45" s="3" customFormat="1" x14ac:dyDescent="0.25">
      <c r="A128" s="118" t="s">
        <v>241</v>
      </c>
      <c r="B128" s="110">
        <f t="shared" si="4"/>
        <v>5</v>
      </c>
      <c r="C128" s="143"/>
      <c r="D128" s="136"/>
      <c r="E128" s="171"/>
      <c r="F128" s="178"/>
      <c r="G128" s="112"/>
      <c r="H128" s="113"/>
      <c r="I128" s="113"/>
      <c r="J128" s="114"/>
      <c r="K128" s="113"/>
      <c r="L128" s="138"/>
      <c r="M128" s="113"/>
      <c r="N128" s="113"/>
      <c r="O128" s="112"/>
      <c r="P128" s="112"/>
      <c r="Q128" s="112"/>
      <c r="R128" s="112"/>
      <c r="S128" s="112"/>
      <c r="T128" s="112"/>
      <c r="U128" s="116"/>
      <c r="V128" s="112"/>
      <c r="W128" s="112"/>
      <c r="X128" s="112"/>
      <c r="Y128" s="112"/>
      <c r="Z128" s="112"/>
      <c r="AA128" s="112"/>
      <c r="AB128" s="112"/>
      <c r="AC128" s="112"/>
      <c r="AD128" s="128">
        <v>0</v>
      </c>
      <c r="AE128" s="112"/>
      <c r="AF128" s="112"/>
      <c r="AG128" s="112"/>
      <c r="AH128" s="112"/>
      <c r="AI128" s="112"/>
      <c r="AJ128" s="112"/>
      <c r="AK128" s="112">
        <v>11</v>
      </c>
      <c r="AL128" s="112">
        <v>9</v>
      </c>
      <c r="AM128" s="112">
        <v>15</v>
      </c>
      <c r="AN128" s="112">
        <v>6</v>
      </c>
      <c r="AO128" s="112"/>
      <c r="AP128" s="112"/>
      <c r="AQ128" s="112"/>
      <c r="AR128" s="112"/>
      <c r="AS128" s="117"/>
    </row>
    <row r="129" spans="1:45" s="3" customFormat="1" x14ac:dyDescent="0.25">
      <c r="A129" s="118" t="s">
        <v>89</v>
      </c>
      <c r="B129" s="110">
        <f t="shared" si="4"/>
        <v>1</v>
      </c>
      <c r="C129" s="143"/>
      <c r="D129" s="136"/>
      <c r="E129" s="171"/>
      <c r="F129" s="178"/>
      <c r="G129" s="112"/>
      <c r="H129" s="113"/>
      <c r="I129" s="113"/>
      <c r="J129" s="114"/>
      <c r="K129" s="113"/>
      <c r="L129" s="138"/>
      <c r="M129" s="113"/>
      <c r="N129" s="112">
        <v>8</v>
      </c>
      <c r="O129" s="112"/>
      <c r="P129" s="112"/>
      <c r="Q129" s="112"/>
      <c r="R129" s="112"/>
      <c r="S129" s="112"/>
      <c r="T129" s="112"/>
      <c r="U129" s="116"/>
      <c r="V129" s="112"/>
      <c r="W129" s="112"/>
      <c r="X129" s="112"/>
      <c r="Y129" s="112"/>
      <c r="Z129" s="112"/>
      <c r="AA129" s="112"/>
      <c r="AB129" s="112"/>
      <c r="AC129" s="112"/>
      <c r="AD129" s="116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7"/>
    </row>
    <row r="130" spans="1:45" s="3" customFormat="1" x14ac:dyDescent="0.25">
      <c r="A130" s="118" t="s">
        <v>299</v>
      </c>
      <c r="B130" s="110">
        <f t="shared" si="4"/>
        <v>4</v>
      </c>
      <c r="C130" s="143"/>
      <c r="D130" s="136"/>
      <c r="E130" s="171"/>
      <c r="F130" s="178"/>
      <c r="G130" s="112"/>
      <c r="H130" s="113"/>
      <c r="I130" s="113"/>
      <c r="J130" s="114"/>
      <c r="K130" s="113"/>
      <c r="L130" s="138"/>
      <c r="M130" s="113"/>
      <c r="N130" s="112"/>
      <c r="O130" s="112"/>
      <c r="P130" s="112"/>
      <c r="Q130" s="112"/>
      <c r="R130" s="112"/>
      <c r="S130" s="112"/>
      <c r="T130" s="112"/>
      <c r="U130" s="116"/>
      <c r="V130" s="112"/>
      <c r="W130" s="112"/>
      <c r="X130" s="112"/>
      <c r="Y130" s="112"/>
      <c r="Z130" s="112"/>
      <c r="AA130" s="112"/>
      <c r="AB130" s="112"/>
      <c r="AC130" s="112"/>
      <c r="AD130" s="116"/>
      <c r="AE130" s="112"/>
      <c r="AF130" s="112"/>
      <c r="AG130" s="112"/>
      <c r="AH130" s="112"/>
      <c r="AI130" s="112"/>
      <c r="AJ130" s="112"/>
      <c r="AK130" s="113">
        <v>11</v>
      </c>
      <c r="AL130" s="113">
        <v>9</v>
      </c>
      <c r="AM130" s="113">
        <v>15</v>
      </c>
      <c r="AN130" s="113">
        <v>6</v>
      </c>
      <c r="AO130" s="112"/>
      <c r="AP130" s="112"/>
      <c r="AQ130" s="112"/>
      <c r="AR130" s="112"/>
      <c r="AS130" s="117"/>
    </row>
    <row r="131" spans="1:45" s="3" customFormat="1" x14ac:dyDescent="0.25">
      <c r="A131" s="118" t="s">
        <v>125</v>
      </c>
      <c r="B131" s="110">
        <f t="shared" si="4"/>
        <v>11</v>
      </c>
      <c r="C131" s="143"/>
      <c r="D131" s="136"/>
      <c r="E131" s="171"/>
      <c r="F131" s="178"/>
      <c r="G131" s="112"/>
      <c r="H131" s="113"/>
      <c r="I131" s="113"/>
      <c r="J131" s="114"/>
      <c r="K131" s="113"/>
      <c r="L131" s="138"/>
      <c r="M131" s="113"/>
      <c r="N131" s="112"/>
      <c r="O131" s="112"/>
      <c r="P131" s="112"/>
      <c r="Q131" s="112"/>
      <c r="R131" s="113">
        <v>7</v>
      </c>
      <c r="S131" s="113">
        <v>8</v>
      </c>
      <c r="T131" s="113">
        <v>4</v>
      </c>
      <c r="U131" s="128">
        <v>0</v>
      </c>
      <c r="V131" s="113">
        <v>10</v>
      </c>
      <c r="W131" s="112"/>
      <c r="X131" s="113">
        <v>7</v>
      </c>
      <c r="Y131" s="113">
        <v>10</v>
      </c>
      <c r="Z131" s="112"/>
      <c r="AA131" s="112"/>
      <c r="AB131" s="113">
        <v>6</v>
      </c>
      <c r="AC131" s="112"/>
      <c r="AD131" s="128"/>
      <c r="AE131" s="112"/>
      <c r="AF131" s="113">
        <v>8</v>
      </c>
      <c r="AG131" s="113">
        <v>8</v>
      </c>
      <c r="AH131" s="112"/>
      <c r="AI131" s="112"/>
      <c r="AJ131" s="113">
        <v>15</v>
      </c>
      <c r="AK131" s="112"/>
      <c r="AL131" s="112"/>
      <c r="AM131" s="112"/>
      <c r="AN131" s="112"/>
      <c r="AO131" s="112"/>
      <c r="AP131" s="112"/>
      <c r="AQ131" s="112"/>
      <c r="AR131" s="112"/>
      <c r="AS131" s="117"/>
    </row>
    <row r="132" spans="1:45" s="3" customFormat="1" x14ac:dyDescent="0.25">
      <c r="A132" s="118" t="s">
        <v>202</v>
      </c>
      <c r="B132" s="110">
        <f>COUNT(F132:AT132)+1</f>
        <v>6</v>
      </c>
      <c r="C132" s="143"/>
      <c r="D132" s="136"/>
      <c r="E132" s="171"/>
      <c r="F132" s="178"/>
      <c r="G132" s="112"/>
      <c r="H132" s="113"/>
      <c r="I132" s="113"/>
      <c r="J132" s="114"/>
      <c r="K132" s="113"/>
      <c r="L132" s="138"/>
      <c r="M132" s="113"/>
      <c r="N132" s="112"/>
      <c r="O132" s="112"/>
      <c r="P132" s="112"/>
      <c r="Q132" s="112"/>
      <c r="R132" s="113"/>
      <c r="S132" s="113"/>
      <c r="T132" s="113"/>
      <c r="U132" s="128"/>
      <c r="V132" s="113"/>
      <c r="W132" s="262" t="s">
        <v>476</v>
      </c>
      <c r="X132" s="112"/>
      <c r="Y132" s="112"/>
      <c r="Z132" s="112"/>
      <c r="AA132" s="112"/>
      <c r="AB132" s="112"/>
      <c r="AC132" s="113">
        <v>8</v>
      </c>
      <c r="AD132" s="128">
        <v>0</v>
      </c>
      <c r="AE132" s="113">
        <v>6</v>
      </c>
      <c r="AF132" s="113">
        <v>10</v>
      </c>
      <c r="AG132" s="112"/>
      <c r="AH132" s="112"/>
      <c r="AI132" s="113">
        <v>14</v>
      </c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7"/>
    </row>
    <row r="133" spans="1:45" s="3" customFormat="1" x14ac:dyDescent="0.25">
      <c r="A133" s="118" t="s">
        <v>372</v>
      </c>
      <c r="B133" s="110">
        <f t="shared" si="4"/>
        <v>4</v>
      </c>
      <c r="C133" s="143"/>
      <c r="D133" s="136"/>
      <c r="E133" s="171">
        <v>1</v>
      </c>
      <c r="F133" s="178"/>
      <c r="G133" s="112"/>
      <c r="H133" s="113"/>
      <c r="I133" s="113"/>
      <c r="J133" s="114"/>
      <c r="K133" s="113"/>
      <c r="L133" s="138"/>
      <c r="M133" s="113"/>
      <c r="N133" s="112"/>
      <c r="O133" s="112"/>
      <c r="P133" s="112"/>
      <c r="Q133" s="112"/>
      <c r="R133" s="113"/>
      <c r="S133" s="113"/>
      <c r="T133" s="113"/>
      <c r="U133" s="128"/>
      <c r="V133" s="113"/>
      <c r="W133" s="157"/>
      <c r="X133" s="112"/>
      <c r="Y133" s="112"/>
      <c r="Z133" s="112"/>
      <c r="AA133" s="112"/>
      <c r="AB133" s="112"/>
      <c r="AC133" s="113"/>
      <c r="AD133" s="128"/>
      <c r="AE133" s="113"/>
      <c r="AF133" s="113"/>
      <c r="AG133" s="112"/>
      <c r="AH133" s="112"/>
      <c r="AI133" s="113"/>
      <c r="AJ133" s="112"/>
      <c r="AK133" s="112"/>
      <c r="AL133" s="112"/>
      <c r="AM133" s="112"/>
      <c r="AN133" s="112"/>
      <c r="AO133" s="112">
        <v>14</v>
      </c>
      <c r="AP133" s="112">
        <v>5</v>
      </c>
      <c r="AQ133" s="112">
        <v>6</v>
      </c>
      <c r="AR133" s="119">
        <v>3</v>
      </c>
      <c r="AS133" s="232"/>
    </row>
    <row r="134" spans="1:45" s="3" customFormat="1" x14ac:dyDescent="0.25">
      <c r="A134" s="118" t="s">
        <v>106</v>
      </c>
      <c r="B134" s="110">
        <f t="shared" si="4"/>
        <v>13</v>
      </c>
      <c r="C134" s="143"/>
      <c r="D134" s="136"/>
      <c r="E134" s="171"/>
      <c r="F134" s="178"/>
      <c r="G134" s="112"/>
      <c r="H134" s="113"/>
      <c r="I134" s="113"/>
      <c r="J134" s="114"/>
      <c r="K134" s="113"/>
      <c r="L134" s="138"/>
      <c r="M134" s="113"/>
      <c r="N134" s="112"/>
      <c r="O134" s="112"/>
      <c r="P134" s="112">
        <v>12</v>
      </c>
      <c r="Q134" s="112">
        <v>7</v>
      </c>
      <c r="R134" s="112"/>
      <c r="S134" s="112">
        <v>12</v>
      </c>
      <c r="T134" s="112">
        <v>7</v>
      </c>
      <c r="U134" s="116">
        <v>0</v>
      </c>
      <c r="V134" s="112">
        <v>5</v>
      </c>
      <c r="W134" s="112">
        <v>9</v>
      </c>
      <c r="X134" s="112">
        <v>11</v>
      </c>
      <c r="Y134" s="112">
        <v>8</v>
      </c>
      <c r="Z134" s="112">
        <v>14</v>
      </c>
      <c r="AA134" s="112">
        <v>9</v>
      </c>
      <c r="AB134" s="112">
        <v>13</v>
      </c>
      <c r="AC134" s="112">
        <v>10</v>
      </c>
      <c r="AD134" s="116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7"/>
    </row>
    <row r="135" spans="1:45" s="3" customFormat="1" x14ac:dyDescent="0.25">
      <c r="A135" s="118" t="s">
        <v>245</v>
      </c>
      <c r="B135" s="110">
        <f t="shared" si="4"/>
        <v>2</v>
      </c>
      <c r="C135" s="143"/>
      <c r="D135" s="136"/>
      <c r="E135" s="171"/>
      <c r="F135" s="178"/>
      <c r="G135" s="112"/>
      <c r="H135" s="113"/>
      <c r="I135" s="113"/>
      <c r="J135" s="114"/>
      <c r="K135" s="113"/>
      <c r="L135" s="138"/>
      <c r="M135" s="113"/>
      <c r="N135" s="112"/>
      <c r="O135" s="112"/>
      <c r="P135" s="112"/>
      <c r="Q135" s="112"/>
      <c r="R135" s="112"/>
      <c r="S135" s="112"/>
      <c r="T135" s="112"/>
      <c r="U135" s="116"/>
      <c r="V135" s="112"/>
      <c r="W135" s="112"/>
      <c r="X135" s="112"/>
      <c r="Y135" s="112"/>
      <c r="Z135" s="112"/>
      <c r="AA135" s="112"/>
      <c r="AB135" s="112"/>
      <c r="AC135" s="112"/>
      <c r="AD135" s="116"/>
      <c r="AE135" s="113">
        <v>7</v>
      </c>
      <c r="AF135" s="112"/>
      <c r="AG135" s="112"/>
      <c r="AH135" s="112">
        <v>11</v>
      </c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7"/>
    </row>
    <row r="136" spans="1:45" s="3" customFormat="1" x14ac:dyDescent="0.25">
      <c r="A136" s="118" t="s">
        <v>53</v>
      </c>
      <c r="B136" s="110">
        <f t="shared" si="4"/>
        <v>8</v>
      </c>
      <c r="C136" s="143">
        <v>1</v>
      </c>
      <c r="D136" s="136"/>
      <c r="E136" s="171"/>
      <c r="F136" s="178"/>
      <c r="G136" s="112"/>
      <c r="H136" s="113">
        <v>11</v>
      </c>
      <c r="I136" s="112"/>
      <c r="J136" s="113">
        <v>4</v>
      </c>
      <c r="K136" s="112"/>
      <c r="L136" s="113">
        <v>12</v>
      </c>
      <c r="M136" s="113">
        <v>7</v>
      </c>
      <c r="N136" s="145">
        <v>1</v>
      </c>
      <c r="O136" s="113">
        <v>5</v>
      </c>
      <c r="P136" s="113">
        <v>5</v>
      </c>
      <c r="Q136" s="113">
        <v>11</v>
      </c>
      <c r="R136" s="112"/>
      <c r="S136" s="112"/>
      <c r="T136" s="112"/>
      <c r="U136" s="116"/>
      <c r="V136" s="112"/>
      <c r="W136" s="112"/>
      <c r="X136" s="112"/>
      <c r="Y136" s="112"/>
      <c r="Z136" s="112"/>
      <c r="AA136" s="112"/>
      <c r="AB136" s="112"/>
      <c r="AC136" s="112"/>
      <c r="AD136" s="116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7"/>
    </row>
    <row r="137" spans="1:45" s="3" customFormat="1" x14ac:dyDescent="0.25">
      <c r="A137" s="118" t="s">
        <v>94</v>
      </c>
      <c r="B137" s="110">
        <f t="shared" si="4"/>
        <v>12</v>
      </c>
      <c r="C137" s="143">
        <v>3</v>
      </c>
      <c r="D137" s="136">
        <v>3</v>
      </c>
      <c r="E137" s="171"/>
      <c r="F137" s="178"/>
      <c r="G137" s="112"/>
      <c r="H137" s="113"/>
      <c r="I137" s="112"/>
      <c r="J137" s="113"/>
      <c r="K137" s="112"/>
      <c r="L137" s="113"/>
      <c r="M137" s="113"/>
      <c r="N137" s="145"/>
      <c r="O137" s="141">
        <v>2</v>
      </c>
      <c r="P137" s="141">
        <v>2</v>
      </c>
      <c r="Q137" s="112">
        <v>4</v>
      </c>
      <c r="R137" s="144">
        <v>1</v>
      </c>
      <c r="S137" s="144">
        <v>1</v>
      </c>
      <c r="T137" s="112">
        <v>6</v>
      </c>
      <c r="U137" s="116">
        <v>0</v>
      </c>
      <c r="V137" s="112">
        <v>9</v>
      </c>
      <c r="W137" s="144">
        <v>1</v>
      </c>
      <c r="X137" s="112">
        <v>5</v>
      </c>
      <c r="Y137" s="141">
        <v>2</v>
      </c>
      <c r="Z137" s="112">
        <v>4</v>
      </c>
      <c r="AA137" s="112"/>
      <c r="AB137" s="112"/>
      <c r="AC137" s="112"/>
      <c r="AD137" s="116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7"/>
    </row>
    <row r="138" spans="1:45" s="3" customFormat="1" x14ac:dyDescent="0.25">
      <c r="A138" s="118" t="s">
        <v>282</v>
      </c>
      <c r="B138" s="110">
        <f t="shared" si="4"/>
        <v>6</v>
      </c>
      <c r="C138" s="143"/>
      <c r="D138" s="136"/>
      <c r="E138" s="171">
        <v>1</v>
      </c>
      <c r="F138" s="178"/>
      <c r="G138" s="112"/>
      <c r="H138" s="113"/>
      <c r="I138" s="112"/>
      <c r="J138" s="113"/>
      <c r="K138" s="112"/>
      <c r="L138" s="113"/>
      <c r="M138" s="113"/>
      <c r="N138" s="145"/>
      <c r="O138" s="141"/>
      <c r="P138" s="141"/>
      <c r="Q138" s="112"/>
      <c r="R138" s="144"/>
      <c r="S138" s="144"/>
      <c r="T138" s="112"/>
      <c r="U138" s="116"/>
      <c r="V138" s="112"/>
      <c r="W138" s="144"/>
      <c r="X138" s="112"/>
      <c r="Y138" s="141"/>
      <c r="Z138" s="112"/>
      <c r="AA138" s="112"/>
      <c r="AB138" s="112"/>
      <c r="AC138" s="112"/>
      <c r="AD138" s="116"/>
      <c r="AE138" s="112"/>
      <c r="AF138" s="112"/>
      <c r="AG138" s="112"/>
      <c r="AH138" s="112"/>
      <c r="AI138" s="113">
        <v>15</v>
      </c>
      <c r="AJ138" s="113">
        <v>6</v>
      </c>
      <c r="AK138" s="114">
        <v>3</v>
      </c>
      <c r="AL138" s="113">
        <v>13</v>
      </c>
      <c r="AM138" s="113">
        <v>14</v>
      </c>
      <c r="AN138" s="113">
        <v>5</v>
      </c>
      <c r="AO138" s="112"/>
      <c r="AP138" s="112"/>
      <c r="AQ138" s="112"/>
      <c r="AR138" s="112"/>
      <c r="AS138" s="117"/>
    </row>
    <row r="139" spans="1:45" s="3" customFormat="1" x14ac:dyDescent="0.25">
      <c r="A139" s="118" t="s">
        <v>283</v>
      </c>
      <c r="B139" s="110">
        <f t="shared" si="4"/>
        <v>5</v>
      </c>
      <c r="C139" s="143"/>
      <c r="D139" s="136"/>
      <c r="E139" s="171">
        <v>1</v>
      </c>
      <c r="F139" s="178"/>
      <c r="G139" s="112"/>
      <c r="H139" s="113"/>
      <c r="I139" s="112"/>
      <c r="J139" s="113"/>
      <c r="K139" s="112"/>
      <c r="L139" s="113"/>
      <c r="M139" s="113"/>
      <c r="N139" s="145"/>
      <c r="O139" s="141"/>
      <c r="P139" s="141"/>
      <c r="Q139" s="112"/>
      <c r="R139" s="144"/>
      <c r="S139" s="144"/>
      <c r="T139" s="112"/>
      <c r="U139" s="116"/>
      <c r="V139" s="112"/>
      <c r="W139" s="144"/>
      <c r="X139" s="112"/>
      <c r="Y139" s="141"/>
      <c r="Z139" s="112"/>
      <c r="AA139" s="112"/>
      <c r="AB139" s="112"/>
      <c r="AC139" s="112"/>
      <c r="AD139" s="116"/>
      <c r="AE139" s="112"/>
      <c r="AF139" s="112"/>
      <c r="AG139" s="112"/>
      <c r="AH139" s="112"/>
      <c r="AI139" s="112">
        <v>15</v>
      </c>
      <c r="AJ139" s="112">
        <v>6</v>
      </c>
      <c r="AK139" s="119">
        <v>3</v>
      </c>
      <c r="AL139" s="112">
        <v>13</v>
      </c>
      <c r="AM139" s="112">
        <v>14</v>
      </c>
      <c r="AN139" s="112"/>
      <c r="AO139" s="112"/>
      <c r="AP139" s="112"/>
      <c r="AQ139" s="112"/>
      <c r="AR139" s="112"/>
      <c r="AS139" s="117"/>
    </row>
    <row r="140" spans="1:45" s="3" customFormat="1" x14ac:dyDescent="0.25">
      <c r="A140" s="118" t="s">
        <v>358</v>
      </c>
      <c r="B140" s="110">
        <f t="shared" si="4"/>
        <v>1</v>
      </c>
      <c r="C140" s="143"/>
      <c r="D140" s="136"/>
      <c r="E140" s="171"/>
      <c r="F140" s="178"/>
      <c r="G140" s="112"/>
      <c r="H140" s="113"/>
      <c r="I140" s="112"/>
      <c r="J140" s="113"/>
      <c r="K140" s="112"/>
      <c r="L140" s="113"/>
      <c r="M140" s="113"/>
      <c r="N140" s="145"/>
      <c r="O140" s="141"/>
      <c r="P140" s="141"/>
      <c r="Q140" s="112"/>
      <c r="R140" s="144"/>
      <c r="S140" s="144"/>
      <c r="T140" s="112"/>
      <c r="U140" s="116"/>
      <c r="V140" s="112"/>
      <c r="W140" s="144"/>
      <c r="X140" s="112"/>
      <c r="Y140" s="141"/>
      <c r="Z140" s="112"/>
      <c r="AA140" s="112"/>
      <c r="AB140" s="112"/>
      <c r="AC140" s="112"/>
      <c r="AD140" s="116"/>
      <c r="AE140" s="112"/>
      <c r="AF140" s="112"/>
      <c r="AG140" s="112"/>
      <c r="AH140" s="112"/>
      <c r="AI140" s="112"/>
      <c r="AJ140" s="112"/>
      <c r="AK140" s="119"/>
      <c r="AL140" s="112"/>
      <c r="AM140" s="112"/>
      <c r="AN140" s="112">
        <v>5</v>
      </c>
      <c r="AO140" s="112"/>
      <c r="AP140" s="112"/>
      <c r="AQ140" s="112"/>
      <c r="AR140" s="112"/>
      <c r="AS140" s="117"/>
    </row>
    <row r="141" spans="1:45" s="3" customFormat="1" x14ac:dyDescent="0.25">
      <c r="A141" s="118" t="s">
        <v>203</v>
      </c>
      <c r="B141" s="110">
        <f>COUNT(F141:AT141)+1</f>
        <v>6</v>
      </c>
      <c r="C141" s="143"/>
      <c r="D141" s="136"/>
      <c r="E141" s="171"/>
      <c r="F141" s="178"/>
      <c r="G141" s="112"/>
      <c r="H141" s="113"/>
      <c r="I141" s="112"/>
      <c r="J141" s="113"/>
      <c r="K141" s="112"/>
      <c r="L141" s="113"/>
      <c r="M141" s="113"/>
      <c r="N141" s="145"/>
      <c r="O141" s="141"/>
      <c r="P141" s="141"/>
      <c r="Q141" s="112"/>
      <c r="R141" s="144"/>
      <c r="S141" s="144"/>
      <c r="T141" s="112"/>
      <c r="U141" s="116"/>
      <c r="V141" s="112"/>
      <c r="W141" s="262" t="s">
        <v>476</v>
      </c>
      <c r="X141" s="112"/>
      <c r="Y141" s="112"/>
      <c r="Z141" s="112"/>
      <c r="AA141" s="112"/>
      <c r="AB141" s="112"/>
      <c r="AC141" s="112">
        <v>8</v>
      </c>
      <c r="AD141" s="116">
        <v>0</v>
      </c>
      <c r="AE141" s="112">
        <v>6</v>
      </c>
      <c r="AF141" s="112">
        <v>10</v>
      </c>
      <c r="AG141" s="112"/>
      <c r="AH141" s="112"/>
      <c r="AI141" s="112">
        <v>14</v>
      </c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7"/>
    </row>
    <row r="142" spans="1:45" s="3" customFormat="1" x14ac:dyDescent="0.25">
      <c r="A142" s="118" t="s">
        <v>37</v>
      </c>
      <c r="B142" s="110">
        <f t="shared" si="4"/>
        <v>5</v>
      </c>
      <c r="C142" s="143"/>
      <c r="D142" s="136">
        <v>1</v>
      </c>
      <c r="E142" s="171">
        <v>1</v>
      </c>
      <c r="F142" s="178"/>
      <c r="G142" s="112">
        <v>10</v>
      </c>
      <c r="H142" s="112"/>
      <c r="I142" s="112">
        <v>4</v>
      </c>
      <c r="J142" s="119">
        <v>3</v>
      </c>
      <c r="K142" s="112">
        <v>10</v>
      </c>
      <c r="L142" s="141">
        <v>2</v>
      </c>
      <c r="M142" s="112"/>
      <c r="N142" s="112"/>
      <c r="O142" s="112"/>
      <c r="P142" s="112"/>
      <c r="Q142" s="112"/>
      <c r="R142" s="112"/>
      <c r="S142" s="112"/>
      <c r="T142" s="112"/>
      <c r="U142" s="116"/>
      <c r="V142" s="112"/>
      <c r="W142" s="112"/>
      <c r="X142" s="112"/>
      <c r="Y142" s="112"/>
      <c r="Z142" s="112"/>
      <c r="AA142" s="112"/>
      <c r="AB142" s="112"/>
      <c r="AC142" s="112"/>
      <c r="AD142" s="116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7"/>
    </row>
    <row r="143" spans="1:45" x14ac:dyDescent="0.25">
      <c r="A143" s="118" t="s">
        <v>23</v>
      </c>
      <c r="B143" s="110">
        <f t="shared" si="4"/>
        <v>3</v>
      </c>
      <c r="C143" s="143"/>
      <c r="D143" s="136"/>
      <c r="E143" s="171"/>
      <c r="F143" s="183">
        <v>11</v>
      </c>
      <c r="G143" s="137"/>
      <c r="H143" s="113">
        <v>12</v>
      </c>
      <c r="I143" s="113">
        <v>8</v>
      </c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16"/>
      <c r="V143" s="137"/>
      <c r="W143" s="137"/>
      <c r="X143" s="137"/>
      <c r="Y143" s="137"/>
      <c r="Z143" s="137"/>
      <c r="AA143" s="137"/>
      <c r="AB143" s="137"/>
      <c r="AC143" s="137"/>
      <c r="AD143" s="116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9"/>
    </row>
    <row r="144" spans="1:45" x14ac:dyDescent="0.25">
      <c r="A144" s="118" t="s">
        <v>56</v>
      </c>
      <c r="B144" s="110">
        <f t="shared" si="4"/>
        <v>1</v>
      </c>
      <c r="C144" s="143"/>
      <c r="D144" s="136"/>
      <c r="E144" s="171"/>
      <c r="F144" s="183"/>
      <c r="G144" s="137"/>
      <c r="H144" s="112">
        <v>13</v>
      </c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16"/>
      <c r="V144" s="137"/>
      <c r="W144" s="137"/>
      <c r="X144" s="137"/>
      <c r="Y144" s="137"/>
      <c r="Z144" s="137"/>
      <c r="AA144" s="137"/>
      <c r="AB144" s="137"/>
      <c r="AC144" s="137"/>
      <c r="AD144" s="116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9"/>
    </row>
    <row r="145" spans="1:45" x14ac:dyDescent="0.25">
      <c r="A145" s="118" t="s">
        <v>508</v>
      </c>
      <c r="B145" s="110">
        <f t="shared" ref="B145:B146" si="6">COUNT(F145:AS145)</f>
        <v>1</v>
      </c>
      <c r="C145" s="143"/>
      <c r="D145" s="136"/>
      <c r="E145" s="171"/>
      <c r="F145" s="183"/>
      <c r="G145" s="137"/>
      <c r="H145" s="112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16"/>
      <c r="V145" s="137"/>
      <c r="W145" s="137"/>
      <c r="X145" s="137"/>
      <c r="Y145" s="137"/>
      <c r="Z145" s="137"/>
      <c r="AA145" s="137"/>
      <c r="AB145" s="137"/>
      <c r="AC145" s="137"/>
      <c r="AD145" s="116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9">
        <v>13</v>
      </c>
    </row>
    <row r="146" spans="1:45" x14ac:dyDescent="0.25">
      <c r="A146" s="118" t="s">
        <v>509</v>
      </c>
      <c r="B146" s="110">
        <f t="shared" si="6"/>
        <v>1</v>
      </c>
      <c r="C146" s="143"/>
      <c r="D146" s="136"/>
      <c r="E146" s="171"/>
      <c r="F146" s="183"/>
      <c r="G146" s="137"/>
      <c r="H146" s="112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16"/>
      <c r="V146" s="137"/>
      <c r="W146" s="137"/>
      <c r="X146" s="137"/>
      <c r="Y146" s="137"/>
      <c r="Z146" s="137"/>
      <c r="AA146" s="137"/>
      <c r="AB146" s="137"/>
      <c r="AC146" s="137"/>
      <c r="AD146" s="116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228">
        <v>13</v>
      </c>
    </row>
    <row r="147" spans="1:45" x14ac:dyDescent="0.25">
      <c r="A147" s="118" t="s">
        <v>373</v>
      </c>
      <c r="B147" s="110">
        <f t="shared" si="4"/>
        <v>4</v>
      </c>
      <c r="C147" s="143"/>
      <c r="D147" s="136"/>
      <c r="E147" s="171"/>
      <c r="F147" s="183"/>
      <c r="G147" s="137"/>
      <c r="H147" s="112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16"/>
      <c r="V147" s="137"/>
      <c r="W147" s="137"/>
      <c r="X147" s="137"/>
      <c r="Y147" s="137"/>
      <c r="Z147" s="137"/>
      <c r="AA147" s="137"/>
      <c r="AB147" s="137"/>
      <c r="AC147" s="137"/>
      <c r="AD147" s="116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13">
        <v>10</v>
      </c>
      <c r="AP147" s="137"/>
      <c r="AQ147" s="113">
        <v>15</v>
      </c>
      <c r="AR147" s="113">
        <v>11</v>
      </c>
      <c r="AS147" s="228">
        <v>7</v>
      </c>
    </row>
    <row r="148" spans="1:45" x14ac:dyDescent="0.25">
      <c r="A148" s="118" t="s">
        <v>87</v>
      </c>
      <c r="B148" s="110">
        <f t="shared" si="4"/>
        <v>1</v>
      </c>
      <c r="C148" s="143"/>
      <c r="D148" s="136"/>
      <c r="E148" s="171"/>
      <c r="F148" s="183"/>
      <c r="G148" s="137"/>
      <c r="H148" s="112"/>
      <c r="I148" s="137"/>
      <c r="J148" s="137"/>
      <c r="K148" s="137"/>
      <c r="L148" s="137"/>
      <c r="M148" s="137">
        <v>12</v>
      </c>
      <c r="N148" s="137"/>
      <c r="O148" s="137"/>
      <c r="P148" s="137"/>
      <c r="Q148" s="137"/>
      <c r="R148" s="137"/>
      <c r="S148" s="137"/>
      <c r="T148" s="137"/>
      <c r="U148" s="116"/>
      <c r="V148" s="137"/>
      <c r="W148" s="137"/>
      <c r="X148" s="137"/>
      <c r="Y148" s="137"/>
      <c r="Z148" s="137"/>
      <c r="AA148" s="137"/>
      <c r="AB148" s="137"/>
      <c r="AC148" s="137"/>
      <c r="AD148" s="116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9"/>
    </row>
    <row r="149" spans="1:45" x14ac:dyDescent="0.25">
      <c r="A149" s="118" t="s">
        <v>59</v>
      </c>
      <c r="B149" s="110">
        <f t="shared" si="4"/>
        <v>1</v>
      </c>
      <c r="C149" s="143"/>
      <c r="D149" s="136"/>
      <c r="E149" s="171"/>
      <c r="F149" s="183"/>
      <c r="G149" s="137"/>
      <c r="H149" s="112"/>
      <c r="I149" s="137">
        <v>5</v>
      </c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16"/>
      <c r="V149" s="137"/>
      <c r="W149" s="137"/>
      <c r="X149" s="137"/>
      <c r="Y149" s="137"/>
      <c r="Z149" s="137"/>
      <c r="AA149" s="137"/>
      <c r="AB149" s="137"/>
      <c r="AC149" s="137"/>
      <c r="AD149" s="116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9"/>
    </row>
    <row r="150" spans="1:45" x14ac:dyDescent="0.25">
      <c r="A150" s="118" t="s">
        <v>259</v>
      </c>
      <c r="B150" s="110">
        <f t="shared" si="4"/>
        <v>1</v>
      </c>
      <c r="C150" s="143"/>
      <c r="D150" s="136"/>
      <c r="E150" s="171"/>
      <c r="F150" s="183"/>
      <c r="G150" s="137"/>
      <c r="H150" s="112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16"/>
      <c r="V150" s="137"/>
      <c r="W150" s="137"/>
      <c r="X150" s="137"/>
      <c r="Y150" s="137"/>
      <c r="Z150" s="137"/>
      <c r="AA150" s="137"/>
      <c r="AB150" s="137"/>
      <c r="AC150" s="137"/>
      <c r="AD150" s="116"/>
      <c r="AE150" s="137"/>
      <c r="AF150" s="137"/>
      <c r="AG150" s="137">
        <v>5</v>
      </c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9"/>
    </row>
    <row r="151" spans="1:45" x14ac:dyDescent="0.25">
      <c r="A151" s="118" t="s">
        <v>38</v>
      </c>
      <c r="B151" s="110">
        <f t="shared" si="4"/>
        <v>1</v>
      </c>
      <c r="C151" s="143"/>
      <c r="D151" s="136"/>
      <c r="E151" s="171"/>
      <c r="F151" s="183"/>
      <c r="G151" s="113">
        <v>10</v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16"/>
      <c r="V151" s="137"/>
      <c r="W151" s="137"/>
      <c r="X151" s="137"/>
      <c r="Y151" s="137"/>
      <c r="Z151" s="137"/>
      <c r="AA151" s="137"/>
      <c r="AB151" s="137"/>
      <c r="AC151" s="137"/>
      <c r="AD151" s="116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9"/>
    </row>
    <row r="152" spans="1:45" x14ac:dyDescent="0.25">
      <c r="A152" s="118" t="s">
        <v>14</v>
      </c>
      <c r="B152" s="110">
        <f t="shared" si="4"/>
        <v>2</v>
      </c>
      <c r="C152" s="143"/>
      <c r="D152" s="136"/>
      <c r="E152" s="171"/>
      <c r="F152" s="183">
        <v>7</v>
      </c>
      <c r="G152" s="113">
        <v>8</v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16"/>
      <c r="V152" s="137"/>
      <c r="W152" s="137"/>
      <c r="X152" s="137"/>
      <c r="Y152" s="137"/>
      <c r="Z152" s="137"/>
      <c r="AA152" s="137"/>
      <c r="AB152" s="137"/>
      <c r="AC152" s="137"/>
      <c r="AD152" s="116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9"/>
    </row>
    <row r="153" spans="1:45" x14ac:dyDescent="0.25">
      <c r="A153" s="118" t="s">
        <v>101</v>
      </c>
      <c r="B153" s="110">
        <f t="shared" si="4"/>
        <v>1</v>
      </c>
      <c r="C153" s="143"/>
      <c r="D153" s="136"/>
      <c r="E153" s="171"/>
      <c r="F153" s="183"/>
      <c r="G153" s="113"/>
      <c r="H153" s="137"/>
      <c r="I153" s="137"/>
      <c r="J153" s="137"/>
      <c r="K153" s="137"/>
      <c r="L153" s="137"/>
      <c r="M153" s="137"/>
      <c r="N153" s="137"/>
      <c r="O153" s="137"/>
      <c r="P153" s="137">
        <v>5</v>
      </c>
      <c r="Q153" s="137"/>
      <c r="R153" s="137"/>
      <c r="S153" s="137"/>
      <c r="T153" s="137"/>
      <c r="U153" s="116"/>
      <c r="V153" s="137"/>
      <c r="W153" s="137"/>
      <c r="X153" s="137"/>
      <c r="Y153" s="137"/>
      <c r="Z153" s="137"/>
      <c r="AA153" s="137"/>
      <c r="AB153" s="137"/>
      <c r="AC153" s="137"/>
      <c r="AD153" s="116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9"/>
    </row>
    <row r="154" spans="1:45" x14ac:dyDescent="0.25">
      <c r="A154" s="118" t="s">
        <v>374</v>
      </c>
      <c r="B154" s="110">
        <f t="shared" si="4"/>
        <v>4</v>
      </c>
      <c r="C154" s="143"/>
      <c r="D154" s="136"/>
      <c r="E154" s="171"/>
      <c r="F154" s="183"/>
      <c r="G154" s="113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16"/>
      <c r="V154" s="137"/>
      <c r="W154" s="137"/>
      <c r="X154" s="137"/>
      <c r="Y154" s="137"/>
      <c r="Z154" s="137"/>
      <c r="AA154" s="137"/>
      <c r="AB154" s="137"/>
      <c r="AC154" s="137"/>
      <c r="AD154" s="116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>
        <v>10</v>
      </c>
      <c r="AP154" s="137"/>
      <c r="AQ154" s="137">
        <v>15</v>
      </c>
      <c r="AR154" s="137">
        <v>11</v>
      </c>
      <c r="AS154" s="139">
        <v>7</v>
      </c>
    </row>
    <row r="155" spans="1:45" x14ac:dyDescent="0.25">
      <c r="A155" s="118" t="s">
        <v>216</v>
      </c>
      <c r="B155" s="110">
        <f t="shared" si="4"/>
        <v>2</v>
      </c>
      <c r="C155" s="143"/>
      <c r="D155" s="136"/>
      <c r="E155" s="171"/>
      <c r="F155" s="183"/>
      <c r="G155" s="113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16"/>
      <c r="V155" s="137"/>
      <c r="W155" s="137"/>
      <c r="X155" s="137"/>
      <c r="Y155" s="137"/>
      <c r="Z155" s="113">
        <v>11</v>
      </c>
      <c r="AA155" s="113">
        <v>13</v>
      </c>
      <c r="AB155" s="137"/>
      <c r="AC155" s="137"/>
      <c r="AD155" s="116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9"/>
    </row>
    <row r="156" spans="1:45" x14ac:dyDescent="0.25">
      <c r="A156" s="118" t="s">
        <v>58</v>
      </c>
      <c r="B156" s="110">
        <f t="shared" si="4"/>
        <v>1</v>
      </c>
      <c r="C156" s="143"/>
      <c r="D156" s="136"/>
      <c r="E156" s="171"/>
      <c r="F156" s="183"/>
      <c r="G156" s="113"/>
      <c r="H156" s="137"/>
      <c r="I156" s="113">
        <v>5</v>
      </c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16"/>
      <c r="V156" s="137"/>
      <c r="W156" s="137"/>
      <c r="X156" s="137"/>
      <c r="Y156" s="137"/>
      <c r="Z156" s="137"/>
      <c r="AA156" s="137"/>
      <c r="AB156" s="137"/>
      <c r="AC156" s="137"/>
      <c r="AD156" s="116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9"/>
    </row>
    <row r="157" spans="1:45" x14ac:dyDescent="0.25">
      <c r="A157" s="118" t="s">
        <v>63</v>
      </c>
      <c r="B157" s="110">
        <f t="shared" si="4"/>
        <v>1</v>
      </c>
      <c r="C157" s="143"/>
      <c r="D157" s="136"/>
      <c r="E157" s="171"/>
      <c r="F157" s="183"/>
      <c r="G157" s="113"/>
      <c r="H157" s="137"/>
      <c r="I157" s="113"/>
      <c r="J157" s="137">
        <v>8</v>
      </c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16"/>
      <c r="V157" s="137"/>
      <c r="W157" s="137"/>
      <c r="X157" s="137"/>
      <c r="Y157" s="137"/>
      <c r="Z157" s="137"/>
      <c r="AA157" s="137"/>
      <c r="AB157" s="137"/>
      <c r="AC157" s="137"/>
      <c r="AD157" s="116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9"/>
    </row>
    <row r="158" spans="1:45" x14ac:dyDescent="0.25">
      <c r="A158" s="118" t="s">
        <v>83</v>
      </c>
      <c r="B158" s="110">
        <f t="shared" si="4"/>
        <v>5</v>
      </c>
      <c r="C158" s="143">
        <v>1</v>
      </c>
      <c r="D158" s="136"/>
      <c r="E158" s="171"/>
      <c r="F158" s="183"/>
      <c r="G158" s="113"/>
      <c r="H158" s="137"/>
      <c r="I158" s="113"/>
      <c r="J158" s="137"/>
      <c r="K158" s="137"/>
      <c r="L158" s="137"/>
      <c r="M158" s="137">
        <v>7</v>
      </c>
      <c r="N158" s="144">
        <v>1</v>
      </c>
      <c r="O158" s="137">
        <v>5</v>
      </c>
      <c r="P158" s="137"/>
      <c r="Q158" s="137"/>
      <c r="R158" s="137">
        <v>6</v>
      </c>
      <c r="S158" s="137">
        <v>8</v>
      </c>
      <c r="T158" s="137"/>
      <c r="U158" s="116"/>
      <c r="V158" s="137"/>
      <c r="W158" s="137"/>
      <c r="X158" s="137"/>
      <c r="Y158" s="137"/>
      <c r="Z158" s="137"/>
      <c r="AA158" s="137"/>
      <c r="AB158" s="137"/>
      <c r="AC158" s="137"/>
      <c r="AD158" s="116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9"/>
    </row>
    <row r="159" spans="1:45" x14ac:dyDescent="0.25">
      <c r="A159" s="118" t="s">
        <v>126</v>
      </c>
      <c r="B159" s="110">
        <f t="shared" si="4"/>
        <v>1</v>
      </c>
      <c r="C159" s="143"/>
      <c r="D159" s="136"/>
      <c r="E159" s="171"/>
      <c r="F159" s="183"/>
      <c r="G159" s="113"/>
      <c r="H159" s="137"/>
      <c r="I159" s="113"/>
      <c r="J159" s="137"/>
      <c r="K159" s="137"/>
      <c r="L159" s="137"/>
      <c r="M159" s="137"/>
      <c r="N159" s="144"/>
      <c r="O159" s="137"/>
      <c r="P159" s="137"/>
      <c r="Q159" s="137"/>
      <c r="R159" s="137">
        <v>7</v>
      </c>
      <c r="S159" s="137"/>
      <c r="T159" s="137"/>
      <c r="U159" s="116"/>
      <c r="V159" s="137"/>
      <c r="W159" s="137"/>
      <c r="X159" s="137"/>
      <c r="Y159" s="137"/>
      <c r="Z159" s="137"/>
      <c r="AA159" s="137"/>
      <c r="AB159" s="137"/>
      <c r="AC159" s="137"/>
      <c r="AD159" s="116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9"/>
    </row>
    <row r="160" spans="1:45" x14ac:dyDescent="0.25">
      <c r="A160" s="118" t="s">
        <v>252</v>
      </c>
      <c r="B160" s="110">
        <f t="shared" si="4"/>
        <v>8</v>
      </c>
      <c r="C160" s="143"/>
      <c r="D160" s="136">
        <v>4</v>
      </c>
      <c r="E160" s="171">
        <v>1</v>
      </c>
      <c r="F160" s="183"/>
      <c r="G160" s="113"/>
      <c r="H160" s="137"/>
      <c r="I160" s="113"/>
      <c r="J160" s="137"/>
      <c r="K160" s="137"/>
      <c r="L160" s="137"/>
      <c r="M160" s="137"/>
      <c r="N160" s="144"/>
      <c r="O160" s="137"/>
      <c r="P160" s="137"/>
      <c r="Q160" s="137"/>
      <c r="R160" s="137"/>
      <c r="S160" s="137"/>
      <c r="T160" s="137"/>
      <c r="U160" s="116"/>
      <c r="V160" s="137"/>
      <c r="W160" s="137"/>
      <c r="X160" s="137"/>
      <c r="Y160" s="137"/>
      <c r="Z160" s="137"/>
      <c r="AA160" s="141">
        <v>2</v>
      </c>
      <c r="AB160" s="141">
        <v>2</v>
      </c>
      <c r="AC160" s="141">
        <v>2</v>
      </c>
      <c r="AD160" s="116">
        <v>0</v>
      </c>
      <c r="AE160" s="137">
        <v>4</v>
      </c>
      <c r="AF160" s="137">
        <v>9</v>
      </c>
      <c r="AG160" s="141">
        <v>2</v>
      </c>
      <c r="AH160" s="119">
        <v>3</v>
      </c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9"/>
    </row>
    <row r="161" spans="1:45" x14ac:dyDescent="0.25">
      <c r="A161" s="118" t="s">
        <v>251</v>
      </c>
      <c r="B161" s="110">
        <f t="shared" si="4"/>
        <v>3</v>
      </c>
      <c r="C161" s="143"/>
      <c r="D161" s="136"/>
      <c r="E161" s="171"/>
      <c r="F161" s="183"/>
      <c r="G161" s="113"/>
      <c r="H161" s="137"/>
      <c r="I161" s="113"/>
      <c r="J161" s="137"/>
      <c r="K161" s="137"/>
      <c r="L161" s="137"/>
      <c r="M161" s="137"/>
      <c r="N161" s="144"/>
      <c r="O161" s="137"/>
      <c r="P161" s="137"/>
      <c r="Q161" s="137"/>
      <c r="R161" s="137"/>
      <c r="S161" s="137"/>
      <c r="T161" s="137"/>
      <c r="U161" s="116"/>
      <c r="V161" s="137"/>
      <c r="W161" s="137"/>
      <c r="X161" s="137"/>
      <c r="Y161" s="137"/>
      <c r="Z161" s="137"/>
      <c r="AA161" s="141"/>
      <c r="AB161" s="141"/>
      <c r="AC161" s="141"/>
      <c r="AD161" s="116"/>
      <c r="AE161" s="137"/>
      <c r="AF161" s="137">
        <v>8</v>
      </c>
      <c r="AG161" s="137">
        <v>8</v>
      </c>
      <c r="AH161" s="137"/>
      <c r="AI161" s="137"/>
      <c r="AJ161" s="137">
        <v>15</v>
      </c>
      <c r="AK161" s="137"/>
      <c r="AL161" s="137"/>
      <c r="AM161" s="137"/>
      <c r="AN161" s="137"/>
      <c r="AO161" s="137"/>
      <c r="AP161" s="137"/>
      <c r="AQ161" s="137"/>
      <c r="AR161" s="137"/>
      <c r="AS161" s="139"/>
    </row>
    <row r="162" spans="1:45" x14ac:dyDescent="0.25">
      <c r="A162" s="118" t="s">
        <v>15</v>
      </c>
      <c r="B162" s="110">
        <f t="shared" si="4"/>
        <v>9</v>
      </c>
      <c r="C162" s="143"/>
      <c r="D162" s="136"/>
      <c r="E162" s="171"/>
      <c r="F162" s="182">
        <v>7</v>
      </c>
      <c r="G162" s="113">
        <v>9</v>
      </c>
      <c r="H162" s="137">
        <v>11</v>
      </c>
      <c r="I162" s="137"/>
      <c r="J162" s="113">
        <v>8</v>
      </c>
      <c r="K162" s="113">
        <v>6</v>
      </c>
      <c r="L162" s="113">
        <v>7</v>
      </c>
      <c r="M162" s="113">
        <v>6</v>
      </c>
      <c r="N162" s="113">
        <v>9</v>
      </c>
      <c r="O162" s="137">
        <v>14</v>
      </c>
      <c r="P162" s="137"/>
      <c r="Q162" s="137"/>
      <c r="R162" s="137"/>
      <c r="S162" s="137"/>
      <c r="T162" s="137"/>
      <c r="U162" s="116"/>
      <c r="V162" s="137"/>
      <c r="W162" s="137"/>
      <c r="X162" s="137"/>
      <c r="Y162" s="137"/>
      <c r="Z162" s="137"/>
      <c r="AA162" s="137"/>
      <c r="AB162" s="137"/>
      <c r="AC162" s="137"/>
      <c r="AD162" s="116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  <c r="AQ162" s="137"/>
      <c r="AR162" s="137"/>
      <c r="AS162" s="139"/>
    </row>
    <row r="163" spans="1:45" x14ac:dyDescent="0.25">
      <c r="A163" s="118" t="s">
        <v>71</v>
      </c>
      <c r="B163" s="110">
        <f t="shared" si="4"/>
        <v>1</v>
      </c>
      <c r="C163" s="143"/>
      <c r="D163" s="136"/>
      <c r="E163" s="171"/>
      <c r="F163" s="182"/>
      <c r="G163" s="113"/>
      <c r="H163" s="137"/>
      <c r="I163" s="137"/>
      <c r="J163" s="113"/>
      <c r="K163" s="112">
        <v>8</v>
      </c>
      <c r="L163" s="137"/>
      <c r="M163" s="137"/>
      <c r="N163" s="137"/>
      <c r="O163" s="137"/>
      <c r="P163" s="137"/>
      <c r="Q163" s="137"/>
      <c r="R163" s="137"/>
      <c r="S163" s="137"/>
      <c r="T163" s="137"/>
      <c r="U163" s="116"/>
      <c r="V163" s="137"/>
      <c r="W163" s="137"/>
      <c r="X163" s="137"/>
      <c r="Y163" s="137"/>
      <c r="Z163" s="137"/>
      <c r="AA163" s="137"/>
      <c r="AB163" s="137"/>
      <c r="AC163" s="137"/>
      <c r="AD163" s="116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  <c r="AQ163" s="137"/>
      <c r="AR163" s="137"/>
      <c r="AS163" s="139"/>
    </row>
    <row r="164" spans="1:45" x14ac:dyDescent="0.25">
      <c r="A164" s="118" t="s">
        <v>60</v>
      </c>
      <c r="B164" s="110">
        <f t="shared" si="4"/>
        <v>3</v>
      </c>
      <c r="C164" s="143"/>
      <c r="D164" s="136"/>
      <c r="E164" s="171"/>
      <c r="F164" s="182"/>
      <c r="G164" s="137"/>
      <c r="H164" s="137"/>
      <c r="I164" s="137"/>
      <c r="J164" s="137">
        <v>4</v>
      </c>
      <c r="K164" s="113">
        <v>8</v>
      </c>
      <c r="L164" s="137">
        <v>12</v>
      </c>
      <c r="M164" s="137"/>
      <c r="N164" s="137"/>
      <c r="O164" s="137"/>
      <c r="P164" s="137"/>
      <c r="Q164" s="137"/>
      <c r="R164" s="137"/>
      <c r="S164" s="137"/>
      <c r="T164" s="137"/>
      <c r="U164" s="116"/>
      <c r="V164" s="137"/>
      <c r="W164" s="137"/>
      <c r="X164" s="137"/>
      <c r="Y164" s="137"/>
      <c r="Z164" s="137"/>
      <c r="AA164" s="137"/>
      <c r="AB164" s="137"/>
      <c r="AC164" s="137"/>
      <c r="AD164" s="116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9"/>
    </row>
    <row r="165" spans="1:45" x14ac:dyDescent="0.25">
      <c r="A165" s="118" t="s">
        <v>275</v>
      </c>
      <c r="B165" s="110">
        <f t="shared" si="4"/>
        <v>1</v>
      </c>
      <c r="C165" s="143"/>
      <c r="D165" s="136">
        <v>1</v>
      </c>
      <c r="E165" s="171"/>
      <c r="F165" s="182"/>
      <c r="G165" s="137"/>
      <c r="H165" s="137"/>
      <c r="I165" s="137"/>
      <c r="J165" s="137"/>
      <c r="K165" s="113"/>
      <c r="L165" s="137"/>
      <c r="M165" s="137"/>
      <c r="N165" s="137"/>
      <c r="O165" s="137"/>
      <c r="P165" s="137"/>
      <c r="Q165" s="137"/>
      <c r="R165" s="137"/>
      <c r="S165" s="137"/>
      <c r="T165" s="137"/>
      <c r="U165" s="116"/>
      <c r="V165" s="137"/>
      <c r="W165" s="137"/>
      <c r="X165" s="137"/>
      <c r="Y165" s="137"/>
      <c r="Z165" s="137"/>
      <c r="AA165" s="137"/>
      <c r="AB165" s="137"/>
      <c r="AC165" s="137"/>
      <c r="AD165" s="116"/>
      <c r="AE165" s="137"/>
      <c r="AF165" s="137"/>
      <c r="AG165" s="137"/>
      <c r="AH165" s="141">
        <v>2</v>
      </c>
      <c r="AI165" s="137"/>
      <c r="AJ165" s="137"/>
      <c r="AK165" s="137"/>
      <c r="AL165" s="137"/>
      <c r="AM165" s="137"/>
      <c r="AN165" s="137"/>
      <c r="AO165" s="137"/>
      <c r="AP165" s="137"/>
      <c r="AQ165" s="137"/>
      <c r="AR165" s="137"/>
      <c r="AS165" s="139"/>
    </row>
    <row r="166" spans="1:45" x14ac:dyDescent="0.25">
      <c r="A166" s="129" t="s">
        <v>258</v>
      </c>
      <c r="B166" s="110">
        <f t="shared" si="4"/>
        <v>10</v>
      </c>
      <c r="C166" s="164">
        <v>1</v>
      </c>
      <c r="D166" s="165">
        <v>3</v>
      </c>
      <c r="E166" s="173">
        <v>2</v>
      </c>
      <c r="F166" s="182"/>
      <c r="G166" s="137"/>
      <c r="H166" s="137"/>
      <c r="I166" s="137"/>
      <c r="J166" s="137"/>
      <c r="K166" s="113"/>
      <c r="L166" s="137"/>
      <c r="M166" s="137"/>
      <c r="N166" s="137"/>
      <c r="O166" s="137"/>
      <c r="P166" s="137"/>
      <c r="Q166" s="137"/>
      <c r="R166" s="137"/>
      <c r="S166" s="137"/>
      <c r="T166" s="137"/>
      <c r="U166" s="116"/>
      <c r="V166" s="137"/>
      <c r="W166" s="137"/>
      <c r="X166" s="137"/>
      <c r="Y166" s="137"/>
      <c r="Z166" s="137"/>
      <c r="AA166" s="137"/>
      <c r="AB166" s="137"/>
      <c r="AC166" s="137"/>
      <c r="AD166" s="116"/>
      <c r="AE166" s="137"/>
      <c r="AF166" s="137"/>
      <c r="AG166" s="113">
        <v>5</v>
      </c>
      <c r="AH166" s="138">
        <v>2</v>
      </c>
      <c r="AI166" s="137">
        <v>4</v>
      </c>
      <c r="AJ166" s="138">
        <v>2</v>
      </c>
      <c r="AK166" s="144">
        <v>1</v>
      </c>
      <c r="AL166" s="141">
        <v>2</v>
      </c>
      <c r="AM166" s="137">
        <v>10</v>
      </c>
      <c r="AN166" s="113">
        <v>18</v>
      </c>
      <c r="AO166" s="114">
        <v>3</v>
      </c>
      <c r="AP166" s="171">
        <v>3</v>
      </c>
      <c r="AQ166" s="137"/>
      <c r="AR166" s="137"/>
      <c r="AS166" s="139"/>
    </row>
    <row r="167" spans="1:45" x14ac:dyDescent="0.25">
      <c r="A167" s="118" t="s">
        <v>371</v>
      </c>
      <c r="B167" s="107">
        <f t="shared" si="4"/>
        <v>4</v>
      </c>
      <c r="C167" s="143"/>
      <c r="D167" s="136"/>
      <c r="E167" s="171">
        <v>1</v>
      </c>
      <c r="F167" s="182"/>
      <c r="G167" s="137"/>
      <c r="H167" s="137"/>
      <c r="I167" s="137"/>
      <c r="J167" s="137"/>
      <c r="K167" s="113"/>
      <c r="L167" s="137"/>
      <c r="M167" s="137"/>
      <c r="N167" s="137"/>
      <c r="O167" s="137"/>
      <c r="P167" s="137"/>
      <c r="Q167" s="137"/>
      <c r="R167" s="137"/>
      <c r="S167" s="137"/>
      <c r="T167" s="137"/>
      <c r="U167" s="116"/>
      <c r="V167" s="137"/>
      <c r="W167" s="137"/>
      <c r="X167" s="137"/>
      <c r="Y167" s="137"/>
      <c r="Z167" s="137"/>
      <c r="AA167" s="137"/>
      <c r="AB167" s="137"/>
      <c r="AC167" s="137"/>
      <c r="AD167" s="116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13">
        <v>14</v>
      </c>
      <c r="AP167" s="113">
        <v>5</v>
      </c>
      <c r="AQ167" s="113">
        <v>6</v>
      </c>
      <c r="AR167" s="114">
        <v>3</v>
      </c>
      <c r="AS167" s="233"/>
    </row>
    <row r="168" spans="1:45" x14ac:dyDescent="0.25">
      <c r="A168" s="89" t="s">
        <v>227</v>
      </c>
      <c r="B168" s="63">
        <f>COUNT(B115:B167)</f>
        <v>53</v>
      </c>
      <c r="C168" s="64">
        <v>6</v>
      </c>
      <c r="D168" s="65">
        <v>12</v>
      </c>
      <c r="E168" s="172">
        <v>6</v>
      </c>
      <c r="F168" s="55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86"/>
      <c r="V168" s="48"/>
      <c r="W168" s="48"/>
      <c r="X168" s="48"/>
      <c r="Y168" s="48"/>
      <c r="Z168" s="48"/>
      <c r="AA168" s="48"/>
      <c r="AB168" s="48"/>
      <c r="AC168" s="48"/>
      <c r="AD168" s="86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93"/>
    </row>
    <row r="169" spans="1:45" x14ac:dyDescent="0.25">
      <c r="A169" s="88"/>
      <c r="B169" s="15"/>
      <c r="C169" s="15"/>
      <c r="D169" s="16"/>
      <c r="E169" s="16"/>
      <c r="F169" s="55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86"/>
      <c r="V169" s="48"/>
      <c r="W169" s="48"/>
      <c r="X169" s="48"/>
      <c r="Y169" s="48"/>
      <c r="Z169" s="48"/>
      <c r="AA169" s="48"/>
      <c r="AB169" s="48"/>
      <c r="AC169" s="48"/>
      <c r="AD169" s="86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93"/>
    </row>
    <row r="170" spans="1:45" s="2" customFormat="1" x14ac:dyDescent="0.25">
      <c r="A170" s="80" t="s">
        <v>21</v>
      </c>
      <c r="B170" s="35"/>
      <c r="C170" s="33"/>
      <c r="D170" s="23"/>
      <c r="E170" s="23"/>
      <c r="F170" s="177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81"/>
    </row>
    <row r="171" spans="1:45" s="32" customFormat="1" x14ac:dyDescent="0.25">
      <c r="A171" s="120" t="s">
        <v>290</v>
      </c>
      <c r="B171" s="110">
        <f t="shared" si="4"/>
        <v>2</v>
      </c>
      <c r="C171" s="160"/>
      <c r="D171" s="150"/>
      <c r="E171" s="150"/>
      <c r="F171" s="180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>
        <v>13</v>
      </c>
      <c r="AK171" s="123"/>
      <c r="AL171" s="123"/>
      <c r="AM171" s="123">
        <v>13</v>
      </c>
      <c r="AN171" s="123"/>
      <c r="AO171" s="123"/>
      <c r="AP171" s="123"/>
      <c r="AQ171" s="123"/>
      <c r="AR171" s="123"/>
      <c r="AS171" s="125"/>
    </row>
    <row r="172" spans="1:45" x14ac:dyDescent="0.25">
      <c r="A172" s="118" t="s">
        <v>121</v>
      </c>
      <c r="B172" s="110">
        <f t="shared" si="4"/>
        <v>2</v>
      </c>
      <c r="C172" s="133"/>
      <c r="D172" s="140"/>
      <c r="E172" s="140"/>
      <c r="F172" s="182">
        <v>10</v>
      </c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13">
        <v>14</v>
      </c>
      <c r="R172" s="137"/>
      <c r="S172" s="137"/>
      <c r="T172" s="137"/>
      <c r="U172" s="116"/>
      <c r="V172" s="137"/>
      <c r="W172" s="137"/>
      <c r="X172" s="137"/>
      <c r="Y172" s="137"/>
      <c r="Z172" s="137"/>
      <c r="AA172" s="137"/>
      <c r="AB172" s="137"/>
      <c r="AC172" s="137"/>
      <c r="AD172" s="116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  <c r="AQ172" s="137"/>
      <c r="AR172" s="137"/>
      <c r="AS172" s="139"/>
    </row>
    <row r="173" spans="1:45" x14ac:dyDescent="0.25">
      <c r="A173" s="118" t="s">
        <v>209</v>
      </c>
      <c r="B173" s="110">
        <f t="shared" si="4"/>
        <v>7</v>
      </c>
      <c r="C173" s="133"/>
      <c r="D173" s="140"/>
      <c r="E173" s="140"/>
      <c r="F173" s="182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13"/>
      <c r="R173" s="137"/>
      <c r="S173" s="137"/>
      <c r="T173" s="137"/>
      <c r="U173" s="116"/>
      <c r="V173" s="137"/>
      <c r="W173" s="137"/>
      <c r="X173" s="137"/>
      <c r="Y173" s="137">
        <v>12</v>
      </c>
      <c r="Z173" s="137">
        <v>9</v>
      </c>
      <c r="AA173" s="137">
        <v>16</v>
      </c>
      <c r="AB173" s="137">
        <v>10</v>
      </c>
      <c r="AC173" s="137"/>
      <c r="AD173" s="116"/>
      <c r="AE173" s="137"/>
      <c r="AF173" s="137"/>
      <c r="AG173" s="113">
        <v>17</v>
      </c>
      <c r="AH173" s="137"/>
      <c r="AI173" s="137"/>
      <c r="AJ173" s="137"/>
      <c r="AK173" s="137"/>
      <c r="AL173" s="137"/>
      <c r="AM173" s="137">
        <v>23</v>
      </c>
      <c r="AN173" s="137">
        <v>9</v>
      </c>
      <c r="AO173" s="137"/>
      <c r="AP173" s="137"/>
      <c r="AQ173" s="137"/>
      <c r="AR173" s="137"/>
      <c r="AS173" s="139"/>
    </row>
    <row r="174" spans="1:45" x14ac:dyDescent="0.25">
      <c r="A174" s="118" t="s">
        <v>253</v>
      </c>
      <c r="B174" s="110">
        <f t="shared" si="4"/>
        <v>4</v>
      </c>
      <c r="C174" s="133"/>
      <c r="D174" s="140"/>
      <c r="E174" s="171">
        <v>1</v>
      </c>
      <c r="F174" s="182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13"/>
      <c r="R174" s="137"/>
      <c r="S174" s="137"/>
      <c r="T174" s="137"/>
      <c r="U174" s="116"/>
      <c r="V174" s="137"/>
      <c r="W174" s="137"/>
      <c r="X174" s="137"/>
      <c r="Y174" s="137"/>
      <c r="Z174" s="137"/>
      <c r="AA174" s="137"/>
      <c r="AB174" s="137"/>
      <c r="AC174" s="137"/>
      <c r="AD174" s="116"/>
      <c r="AE174" s="137"/>
      <c r="AF174" s="137">
        <v>11</v>
      </c>
      <c r="AG174" s="119">
        <v>3</v>
      </c>
      <c r="AH174" s="137">
        <v>4</v>
      </c>
      <c r="AI174" s="137">
        <v>8</v>
      </c>
      <c r="AJ174" s="137"/>
      <c r="AK174" s="137"/>
      <c r="AL174" s="137"/>
      <c r="AM174" s="137"/>
      <c r="AN174" s="137"/>
      <c r="AO174" s="137"/>
      <c r="AP174" s="137"/>
      <c r="AQ174" s="137"/>
      <c r="AR174" s="137"/>
      <c r="AS174" s="139"/>
    </row>
    <row r="175" spans="1:45" x14ac:dyDescent="0.25">
      <c r="A175" s="118" t="s">
        <v>139</v>
      </c>
      <c r="B175" s="110">
        <f t="shared" si="4"/>
        <v>8</v>
      </c>
      <c r="C175" s="133"/>
      <c r="D175" s="140"/>
      <c r="E175" s="171"/>
      <c r="F175" s="182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13"/>
      <c r="R175" s="137"/>
      <c r="S175" s="137"/>
      <c r="T175" s="113">
        <v>14</v>
      </c>
      <c r="U175" s="128">
        <v>0</v>
      </c>
      <c r="V175" s="113">
        <v>19</v>
      </c>
      <c r="W175" s="113">
        <v>15</v>
      </c>
      <c r="X175" s="113">
        <v>15</v>
      </c>
      <c r="Y175" s="113">
        <v>15</v>
      </c>
      <c r="Z175" s="137"/>
      <c r="AA175" s="113">
        <v>14</v>
      </c>
      <c r="AB175" s="113">
        <v>10</v>
      </c>
      <c r="AC175" s="137"/>
      <c r="AD175" s="128"/>
      <c r="AE175" s="137"/>
      <c r="AF175" s="137"/>
      <c r="AG175" s="137"/>
      <c r="AH175" s="137"/>
      <c r="AI175" s="137"/>
      <c r="AJ175" s="137"/>
      <c r="AK175" s="137"/>
      <c r="AL175" s="137"/>
      <c r="AM175" s="137"/>
      <c r="AN175" s="137"/>
      <c r="AO175" s="137"/>
      <c r="AP175" s="137"/>
      <c r="AQ175" s="137"/>
      <c r="AR175" s="137"/>
      <c r="AS175" s="139"/>
    </row>
    <row r="176" spans="1:45" x14ac:dyDescent="0.25">
      <c r="A176" s="118" t="s">
        <v>190</v>
      </c>
      <c r="B176" s="110">
        <f t="shared" si="4"/>
        <v>7</v>
      </c>
      <c r="C176" s="133"/>
      <c r="D176" s="140"/>
      <c r="E176" s="171"/>
      <c r="F176" s="182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13"/>
      <c r="R176" s="137"/>
      <c r="S176" s="137"/>
      <c r="T176" s="113"/>
      <c r="U176" s="128"/>
      <c r="V176" s="137">
        <v>8</v>
      </c>
      <c r="W176" s="137"/>
      <c r="X176" s="137"/>
      <c r="Y176" s="113">
        <v>12</v>
      </c>
      <c r="Z176" s="113">
        <v>9</v>
      </c>
      <c r="AA176" s="113">
        <v>16</v>
      </c>
      <c r="AB176" s="137"/>
      <c r="AC176" s="137"/>
      <c r="AD176" s="128">
        <v>0</v>
      </c>
      <c r="AE176" s="137"/>
      <c r="AF176" s="113">
        <v>6</v>
      </c>
      <c r="AG176" s="113">
        <v>13</v>
      </c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9"/>
    </row>
    <row r="177" spans="1:45" x14ac:dyDescent="0.25">
      <c r="A177" s="118" t="s">
        <v>189</v>
      </c>
      <c r="B177" s="110">
        <f t="shared" si="4"/>
        <v>2</v>
      </c>
      <c r="C177" s="133"/>
      <c r="D177" s="140"/>
      <c r="E177" s="171"/>
      <c r="F177" s="182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13"/>
      <c r="R177" s="137"/>
      <c r="S177" s="137"/>
      <c r="T177" s="113"/>
      <c r="U177" s="128"/>
      <c r="V177" s="113">
        <v>8</v>
      </c>
      <c r="W177" s="137"/>
      <c r="X177" s="137"/>
      <c r="Y177" s="137"/>
      <c r="Z177" s="137"/>
      <c r="AA177" s="137"/>
      <c r="AB177" s="137"/>
      <c r="AC177" s="137"/>
      <c r="AD177" s="128"/>
      <c r="AE177" s="113">
        <v>10</v>
      </c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9"/>
    </row>
    <row r="178" spans="1:45" x14ac:dyDescent="0.25">
      <c r="A178" s="118" t="s">
        <v>22</v>
      </c>
      <c r="B178" s="110">
        <f t="shared" si="4"/>
        <v>4</v>
      </c>
      <c r="C178" s="133"/>
      <c r="D178" s="140"/>
      <c r="E178" s="171"/>
      <c r="F178" s="183">
        <v>10</v>
      </c>
      <c r="G178" s="137"/>
      <c r="H178" s="137"/>
      <c r="I178" s="137"/>
      <c r="J178" s="137"/>
      <c r="K178" s="137"/>
      <c r="L178" s="137"/>
      <c r="M178" s="137"/>
      <c r="N178" s="137"/>
      <c r="O178" s="113">
        <v>12</v>
      </c>
      <c r="P178" s="137"/>
      <c r="Q178" s="137"/>
      <c r="R178" s="137"/>
      <c r="S178" s="137"/>
      <c r="T178" s="113">
        <v>11</v>
      </c>
      <c r="U178" s="128">
        <v>0</v>
      </c>
      <c r="V178" s="137"/>
      <c r="W178" s="137"/>
      <c r="X178" s="137"/>
      <c r="Y178" s="137"/>
      <c r="Z178" s="137"/>
      <c r="AA178" s="137"/>
      <c r="AB178" s="137"/>
      <c r="AC178" s="137"/>
      <c r="AD178" s="128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9"/>
    </row>
    <row r="179" spans="1:45" x14ac:dyDescent="0.25">
      <c r="A179" s="118" t="s">
        <v>224</v>
      </c>
      <c r="B179" s="110">
        <f t="shared" si="4"/>
        <v>8</v>
      </c>
      <c r="C179" s="143">
        <v>1</v>
      </c>
      <c r="D179" s="140"/>
      <c r="E179" s="171">
        <v>2</v>
      </c>
      <c r="F179" s="183"/>
      <c r="G179" s="137"/>
      <c r="H179" s="137"/>
      <c r="I179" s="137"/>
      <c r="J179" s="137"/>
      <c r="K179" s="137"/>
      <c r="L179" s="137"/>
      <c r="M179" s="137"/>
      <c r="N179" s="137"/>
      <c r="O179" s="113"/>
      <c r="P179" s="137"/>
      <c r="Q179" s="137"/>
      <c r="R179" s="137"/>
      <c r="S179" s="137"/>
      <c r="T179" s="113"/>
      <c r="U179" s="128"/>
      <c r="V179" s="137"/>
      <c r="W179" s="137"/>
      <c r="X179" s="137"/>
      <c r="Y179" s="137"/>
      <c r="Z179" s="137"/>
      <c r="AA179" s="137">
        <v>14</v>
      </c>
      <c r="AB179" s="137"/>
      <c r="AC179" s="114">
        <v>3</v>
      </c>
      <c r="AD179" s="128">
        <v>0</v>
      </c>
      <c r="AE179" s="145">
        <v>1</v>
      </c>
      <c r="AF179" s="113">
        <v>11</v>
      </c>
      <c r="AG179" s="114">
        <v>3</v>
      </c>
      <c r="AH179" s="113">
        <v>4</v>
      </c>
      <c r="AI179" s="113">
        <v>8</v>
      </c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9"/>
    </row>
    <row r="180" spans="1:45" x14ac:dyDescent="0.25">
      <c r="A180" s="118" t="s">
        <v>182</v>
      </c>
      <c r="B180" s="110">
        <f t="shared" si="4"/>
        <v>1</v>
      </c>
      <c r="C180" s="143"/>
      <c r="D180" s="140"/>
      <c r="E180" s="171"/>
      <c r="F180" s="183"/>
      <c r="G180" s="137"/>
      <c r="H180" s="137"/>
      <c r="I180" s="137"/>
      <c r="J180" s="137"/>
      <c r="K180" s="137"/>
      <c r="L180" s="137"/>
      <c r="M180" s="137"/>
      <c r="N180" s="137"/>
      <c r="O180" s="113"/>
      <c r="P180" s="137"/>
      <c r="Q180" s="137"/>
      <c r="R180" s="137"/>
      <c r="S180" s="137"/>
      <c r="T180" s="113"/>
      <c r="U180" s="128">
        <v>0</v>
      </c>
      <c r="V180" s="137"/>
      <c r="W180" s="137"/>
      <c r="X180" s="137"/>
      <c r="Y180" s="137"/>
      <c r="Z180" s="137"/>
      <c r="AA180" s="137"/>
      <c r="AB180" s="137"/>
      <c r="AC180" s="137"/>
      <c r="AD180" s="128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9"/>
    </row>
    <row r="181" spans="1:45" x14ac:dyDescent="0.25">
      <c r="A181" s="118" t="s">
        <v>231</v>
      </c>
      <c r="B181" s="110">
        <f t="shared" si="4"/>
        <v>2</v>
      </c>
      <c r="C181" s="143">
        <v>1</v>
      </c>
      <c r="D181" s="140"/>
      <c r="E181" s="171">
        <v>1</v>
      </c>
      <c r="F181" s="183"/>
      <c r="G181" s="137"/>
      <c r="H181" s="137"/>
      <c r="I181" s="137"/>
      <c r="J181" s="137"/>
      <c r="K181" s="137"/>
      <c r="L181" s="137"/>
      <c r="M181" s="137"/>
      <c r="N181" s="137"/>
      <c r="O181" s="113"/>
      <c r="P181" s="137"/>
      <c r="Q181" s="137"/>
      <c r="R181" s="137"/>
      <c r="S181" s="137"/>
      <c r="T181" s="113"/>
      <c r="U181" s="128"/>
      <c r="V181" s="137"/>
      <c r="W181" s="137"/>
      <c r="X181" s="137"/>
      <c r="Y181" s="137"/>
      <c r="Z181" s="137"/>
      <c r="AA181" s="137"/>
      <c r="AB181" s="137"/>
      <c r="AC181" s="119">
        <v>3</v>
      </c>
      <c r="AD181" s="128"/>
      <c r="AE181" s="144">
        <v>1</v>
      </c>
      <c r="AF181" s="137"/>
      <c r="AG181" s="137"/>
      <c r="AH181" s="137"/>
      <c r="AI181" s="137"/>
      <c r="AJ181" s="137"/>
      <c r="AK181" s="137"/>
      <c r="AL181" s="137"/>
      <c r="AM181" s="137"/>
      <c r="AN181" s="137"/>
      <c r="AO181" s="137"/>
      <c r="AP181" s="137"/>
      <c r="AQ181" s="137"/>
      <c r="AR181" s="137"/>
      <c r="AS181" s="139"/>
    </row>
    <row r="182" spans="1:45" x14ac:dyDescent="0.25">
      <c r="A182" s="118" t="s">
        <v>248</v>
      </c>
      <c r="B182" s="110">
        <f t="shared" si="4"/>
        <v>1</v>
      </c>
      <c r="C182" s="143"/>
      <c r="D182" s="140"/>
      <c r="E182" s="171"/>
      <c r="F182" s="183"/>
      <c r="G182" s="137"/>
      <c r="H182" s="137"/>
      <c r="I182" s="137"/>
      <c r="J182" s="137"/>
      <c r="K182" s="137"/>
      <c r="L182" s="137"/>
      <c r="M182" s="137"/>
      <c r="N182" s="137"/>
      <c r="O182" s="113"/>
      <c r="P182" s="137"/>
      <c r="Q182" s="137"/>
      <c r="R182" s="137"/>
      <c r="S182" s="137"/>
      <c r="T182" s="113"/>
      <c r="U182" s="128"/>
      <c r="V182" s="137"/>
      <c r="W182" s="137"/>
      <c r="X182" s="137"/>
      <c r="Y182" s="137"/>
      <c r="Z182" s="137"/>
      <c r="AA182" s="137"/>
      <c r="AB182" s="137"/>
      <c r="AC182" s="119"/>
      <c r="AD182" s="128"/>
      <c r="AE182" s="147">
        <v>10</v>
      </c>
      <c r="AF182" s="137"/>
      <c r="AG182" s="137"/>
      <c r="AH182" s="137"/>
      <c r="AI182" s="137"/>
      <c r="AJ182" s="137"/>
      <c r="AK182" s="137"/>
      <c r="AL182" s="137"/>
      <c r="AM182" s="137"/>
      <c r="AN182" s="137"/>
      <c r="AO182" s="137"/>
      <c r="AP182" s="137"/>
      <c r="AQ182" s="137"/>
      <c r="AR182" s="137"/>
      <c r="AS182" s="139"/>
    </row>
    <row r="183" spans="1:45" x14ac:dyDescent="0.25">
      <c r="A183" s="118" t="s">
        <v>240</v>
      </c>
      <c r="B183" s="110">
        <f t="shared" si="4"/>
        <v>4</v>
      </c>
      <c r="C183" s="143"/>
      <c r="D183" s="140"/>
      <c r="E183" s="171"/>
      <c r="F183" s="183"/>
      <c r="G183" s="137"/>
      <c r="H183" s="137"/>
      <c r="I183" s="137"/>
      <c r="J183" s="137"/>
      <c r="K183" s="137"/>
      <c r="L183" s="137"/>
      <c r="M183" s="137"/>
      <c r="N183" s="137"/>
      <c r="O183" s="113"/>
      <c r="P183" s="137"/>
      <c r="Q183" s="137"/>
      <c r="R183" s="137"/>
      <c r="S183" s="137"/>
      <c r="T183" s="113"/>
      <c r="U183" s="128"/>
      <c r="V183" s="137"/>
      <c r="W183" s="137"/>
      <c r="X183" s="137"/>
      <c r="Y183" s="137"/>
      <c r="Z183" s="137"/>
      <c r="AA183" s="137"/>
      <c r="AB183" s="137"/>
      <c r="AC183" s="119"/>
      <c r="AD183" s="116">
        <v>0</v>
      </c>
      <c r="AE183" s="137"/>
      <c r="AF183" s="137">
        <v>6</v>
      </c>
      <c r="AG183" s="137">
        <v>13</v>
      </c>
      <c r="AH183" s="137"/>
      <c r="AI183" s="137"/>
      <c r="AJ183" s="137"/>
      <c r="AK183" s="137"/>
      <c r="AL183" s="137"/>
      <c r="AM183" s="137"/>
      <c r="AN183" s="137"/>
      <c r="AO183" s="137"/>
      <c r="AP183" s="137">
        <v>15</v>
      </c>
      <c r="AQ183" s="137"/>
      <c r="AR183" s="137"/>
      <c r="AS183" s="139"/>
    </row>
    <row r="184" spans="1:45" x14ac:dyDescent="0.25">
      <c r="A184" s="118" t="s">
        <v>239</v>
      </c>
      <c r="B184" s="110">
        <f t="shared" si="4"/>
        <v>1</v>
      </c>
      <c r="C184" s="143"/>
      <c r="D184" s="140"/>
      <c r="E184" s="171"/>
      <c r="F184" s="183"/>
      <c r="G184" s="137"/>
      <c r="H184" s="137"/>
      <c r="I184" s="137"/>
      <c r="J184" s="137"/>
      <c r="K184" s="137"/>
      <c r="L184" s="137"/>
      <c r="M184" s="137"/>
      <c r="N184" s="137"/>
      <c r="O184" s="113"/>
      <c r="P184" s="137"/>
      <c r="Q184" s="137"/>
      <c r="R184" s="137"/>
      <c r="S184" s="137"/>
      <c r="T184" s="113"/>
      <c r="U184" s="128"/>
      <c r="V184" s="137"/>
      <c r="W184" s="137"/>
      <c r="X184" s="137"/>
      <c r="Y184" s="137"/>
      <c r="Z184" s="137"/>
      <c r="AA184" s="137"/>
      <c r="AB184" s="137"/>
      <c r="AC184" s="119"/>
      <c r="AD184" s="116">
        <v>0</v>
      </c>
      <c r="AE184" s="137"/>
      <c r="AF184" s="137"/>
      <c r="AG184" s="137"/>
      <c r="AH184" s="137"/>
      <c r="AI184" s="137"/>
      <c r="AJ184" s="137"/>
      <c r="AK184" s="137"/>
      <c r="AL184" s="137"/>
      <c r="AM184" s="137"/>
      <c r="AN184" s="137"/>
      <c r="AO184" s="137"/>
      <c r="AP184" s="137"/>
      <c r="AQ184" s="137"/>
      <c r="AR184" s="137"/>
      <c r="AS184" s="139"/>
    </row>
    <row r="185" spans="1:45" x14ac:dyDescent="0.25">
      <c r="A185" s="118" t="s">
        <v>279</v>
      </c>
      <c r="B185" s="110">
        <f t="shared" si="4"/>
        <v>7</v>
      </c>
      <c r="C185" s="143"/>
      <c r="D185" s="140"/>
      <c r="E185" s="171"/>
      <c r="F185" s="183"/>
      <c r="G185" s="137"/>
      <c r="H185" s="137"/>
      <c r="I185" s="137"/>
      <c r="J185" s="137"/>
      <c r="K185" s="137"/>
      <c r="L185" s="137"/>
      <c r="M185" s="137"/>
      <c r="N185" s="137"/>
      <c r="O185" s="113"/>
      <c r="P185" s="137"/>
      <c r="Q185" s="137"/>
      <c r="R185" s="137"/>
      <c r="S185" s="137"/>
      <c r="T185" s="113"/>
      <c r="U185" s="128"/>
      <c r="V185" s="137"/>
      <c r="W185" s="137"/>
      <c r="X185" s="137"/>
      <c r="Y185" s="137"/>
      <c r="Z185" s="137"/>
      <c r="AA185" s="137"/>
      <c r="AB185" s="137"/>
      <c r="AC185" s="119"/>
      <c r="AD185" s="116"/>
      <c r="AE185" s="137"/>
      <c r="AF185" s="137"/>
      <c r="AG185" s="137"/>
      <c r="AH185" s="137"/>
      <c r="AI185" s="137">
        <v>9</v>
      </c>
      <c r="AJ185" s="137">
        <v>9</v>
      </c>
      <c r="AK185" s="137">
        <v>14</v>
      </c>
      <c r="AL185" s="137"/>
      <c r="AM185" s="113">
        <v>13</v>
      </c>
      <c r="AN185" s="113">
        <v>9</v>
      </c>
      <c r="AO185" s="137"/>
      <c r="AP185" s="113">
        <v>15</v>
      </c>
      <c r="AQ185" s="137"/>
      <c r="AR185" s="137"/>
      <c r="AS185" s="139">
        <v>11</v>
      </c>
    </row>
    <row r="186" spans="1:45" x14ac:dyDescent="0.25">
      <c r="A186" s="118" t="s">
        <v>506</v>
      </c>
      <c r="B186" s="110">
        <f>COUNT(F186:AS186)</f>
        <v>1</v>
      </c>
      <c r="C186" s="143"/>
      <c r="D186" s="140"/>
      <c r="E186" s="171"/>
      <c r="F186" s="183"/>
      <c r="G186" s="137"/>
      <c r="H186" s="137"/>
      <c r="I186" s="137"/>
      <c r="J186" s="137"/>
      <c r="K186" s="137"/>
      <c r="L186" s="137"/>
      <c r="M186" s="137"/>
      <c r="N186" s="137"/>
      <c r="O186" s="113"/>
      <c r="P186" s="137"/>
      <c r="Q186" s="137"/>
      <c r="R186" s="137"/>
      <c r="S186" s="137"/>
      <c r="T186" s="113"/>
      <c r="U186" s="128"/>
      <c r="V186" s="137"/>
      <c r="W186" s="137"/>
      <c r="X186" s="137"/>
      <c r="Y186" s="137"/>
      <c r="Z186" s="137"/>
      <c r="AA186" s="137"/>
      <c r="AB186" s="137"/>
      <c r="AC186" s="119"/>
      <c r="AD186" s="116"/>
      <c r="AE186" s="137"/>
      <c r="AF186" s="137"/>
      <c r="AG186" s="137"/>
      <c r="AH186" s="137"/>
      <c r="AI186" s="137"/>
      <c r="AJ186" s="137"/>
      <c r="AK186" s="137"/>
      <c r="AL186" s="137"/>
      <c r="AM186" s="113"/>
      <c r="AN186" s="113"/>
      <c r="AO186" s="137"/>
      <c r="AP186" s="113"/>
      <c r="AQ186" s="137"/>
      <c r="AR186" s="137"/>
      <c r="AS186" s="228">
        <v>11</v>
      </c>
    </row>
    <row r="187" spans="1:45" x14ac:dyDescent="0.25">
      <c r="A187" s="118" t="s">
        <v>267</v>
      </c>
      <c r="B187" s="110">
        <f t="shared" si="4"/>
        <v>3</v>
      </c>
      <c r="C187" s="143"/>
      <c r="D187" s="140"/>
      <c r="E187" s="171"/>
      <c r="F187" s="183"/>
      <c r="G187" s="137"/>
      <c r="H187" s="137"/>
      <c r="I187" s="137"/>
      <c r="J187" s="137"/>
      <c r="K187" s="137"/>
      <c r="L187" s="137"/>
      <c r="M187" s="137"/>
      <c r="N187" s="137"/>
      <c r="O187" s="113"/>
      <c r="P187" s="137"/>
      <c r="Q187" s="137"/>
      <c r="R187" s="137"/>
      <c r="S187" s="137"/>
      <c r="T187" s="113"/>
      <c r="U187" s="128"/>
      <c r="V187" s="137"/>
      <c r="W187" s="137"/>
      <c r="X187" s="137"/>
      <c r="Y187" s="137"/>
      <c r="Z187" s="137"/>
      <c r="AA187" s="137"/>
      <c r="AB187" s="137"/>
      <c r="AC187" s="119"/>
      <c r="AD187" s="116"/>
      <c r="AE187" s="137"/>
      <c r="AF187" s="137"/>
      <c r="AG187" s="137">
        <v>17</v>
      </c>
      <c r="AH187" s="137"/>
      <c r="AI187" s="137"/>
      <c r="AJ187" s="113">
        <v>13</v>
      </c>
      <c r="AK187" s="137"/>
      <c r="AL187" s="137"/>
      <c r="AM187" s="113">
        <v>23</v>
      </c>
      <c r="AN187" s="137"/>
      <c r="AO187" s="137"/>
      <c r="AP187" s="137"/>
      <c r="AQ187" s="137"/>
      <c r="AR187" s="137"/>
      <c r="AS187" s="139"/>
    </row>
    <row r="188" spans="1:45" x14ac:dyDescent="0.25">
      <c r="A188" s="118" t="s">
        <v>201</v>
      </c>
      <c r="B188" s="110">
        <f t="shared" si="4"/>
        <v>3</v>
      </c>
      <c r="C188" s="143"/>
      <c r="D188" s="140"/>
      <c r="E188" s="171"/>
      <c r="F188" s="183"/>
      <c r="G188" s="137"/>
      <c r="H188" s="137"/>
      <c r="I188" s="137"/>
      <c r="J188" s="137"/>
      <c r="K188" s="137"/>
      <c r="L188" s="137"/>
      <c r="M188" s="137"/>
      <c r="N188" s="137"/>
      <c r="O188" s="113"/>
      <c r="P188" s="137"/>
      <c r="Q188" s="137"/>
      <c r="R188" s="137"/>
      <c r="S188" s="137"/>
      <c r="T188" s="113"/>
      <c r="U188" s="128"/>
      <c r="V188" s="137"/>
      <c r="W188" s="137">
        <v>15</v>
      </c>
      <c r="X188" s="137">
        <v>15</v>
      </c>
      <c r="Y188" s="137">
        <v>15</v>
      </c>
      <c r="Z188" s="137"/>
      <c r="AA188" s="137"/>
      <c r="AB188" s="137"/>
      <c r="AC188" s="137"/>
      <c r="AD188" s="128"/>
      <c r="AE188" s="137"/>
      <c r="AF188" s="137"/>
      <c r="AG188" s="137"/>
      <c r="AH188" s="137"/>
      <c r="AI188" s="137"/>
      <c r="AJ188" s="137"/>
      <c r="AK188" s="137"/>
      <c r="AL188" s="137"/>
      <c r="AM188" s="137"/>
      <c r="AN188" s="137"/>
      <c r="AO188" s="137"/>
      <c r="AP188" s="137"/>
      <c r="AQ188" s="137"/>
      <c r="AR188" s="137"/>
      <c r="AS188" s="139"/>
    </row>
    <row r="189" spans="1:45" x14ac:dyDescent="0.25">
      <c r="A189" s="118" t="s">
        <v>96</v>
      </c>
      <c r="B189" s="110">
        <f t="shared" si="4"/>
        <v>4</v>
      </c>
      <c r="C189" s="143"/>
      <c r="D189" s="140"/>
      <c r="E189" s="171"/>
      <c r="F189" s="182"/>
      <c r="G189" s="137"/>
      <c r="H189" s="137"/>
      <c r="I189" s="137"/>
      <c r="J189" s="137"/>
      <c r="K189" s="137"/>
      <c r="L189" s="137"/>
      <c r="M189" s="137"/>
      <c r="N189" s="137"/>
      <c r="O189" s="137">
        <v>12</v>
      </c>
      <c r="P189" s="137"/>
      <c r="Q189" s="137">
        <v>14</v>
      </c>
      <c r="R189" s="137"/>
      <c r="S189" s="137"/>
      <c r="T189" s="137">
        <v>11</v>
      </c>
      <c r="U189" s="116">
        <v>0</v>
      </c>
      <c r="V189" s="137"/>
      <c r="W189" s="137"/>
      <c r="X189" s="137"/>
      <c r="Y189" s="137"/>
      <c r="Z189" s="137"/>
      <c r="AA189" s="137"/>
      <c r="AB189" s="137"/>
      <c r="AC189" s="137"/>
      <c r="AD189" s="116"/>
      <c r="AE189" s="137"/>
      <c r="AF189" s="137"/>
      <c r="AG189" s="137"/>
      <c r="AH189" s="137"/>
      <c r="AI189" s="137"/>
      <c r="AJ189" s="137"/>
      <c r="AK189" s="137"/>
      <c r="AL189" s="137"/>
      <c r="AM189" s="137"/>
      <c r="AN189" s="137"/>
      <c r="AO189" s="137"/>
      <c r="AP189" s="137"/>
      <c r="AQ189" s="137"/>
      <c r="AR189" s="137"/>
      <c r="AS189" s="139"/>
    </row>
    <row r="190" spans="1:45" x14ac:dyDescent="0.25">
      <c r="A190" s="118" t="s">
        <v>140</v>
      </c>
      <c r="B190" s="110">
        <f t="shared" si="4"/>
        <v>3</v>
      </c>
      <c r="C190" s="143"/>
      <c r="D190" s="140"/>
      <c r="E190" s="171"/>
      <c r="F190" s="182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>
        <v>14</v>
      </c>
      <c r="U190" s="116">
        <v>0</v>
      </c>
      <c r="V190" s="137">
        <v>19</v>
      </c>
      <c r="W190" s="137"/>
      <c r="X190" s="137"/>
      <c r="Y190" s="137"/>
      <c r="Z190" s="137"/>
      <c r="AA190" s="137"/>
      <c r="AB190" s="137"/>
      <c r="AC190" s="137"/>
      <c r="AD190" s="116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9"/>
    </row>
    <row r="191" spans="1:45" x14ac:dyDescent="0.25">
      <c r="A191" s="129" t="s">
        <v>278</v>
      </c>
      <c r="B191" s="107">
        <f t="shared" si="4"/>
        <v>3</v>
      </c>
      <c r="C191" s="164"/>
      <c r="D191" s="167"/>
      <c r="E191" s="173"/>
      <c r="F191" s="182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16"/>
      <c r="V191" s="137"/>
      <c r="W191" s="137"/>
      <c r="X191" s="137"/>
      <c r="Y191" s="137"/>
      <c r="Z191" s="137"/>
      <c r="AA191" s="137"/>
      <c r="AB191" s="137"/>
      <c r="AC191" s="137"/>
      <c r="AD191" s="116"/>
      <c r="AE191" s="137"/>
      <c r="AF191" s="137"/>
      <c r="AG191" s="137"/>
      <c r="AH191" s="137"/>
      <c r="AI191" s="113">
        <v>9</v>
      </c>
      <c r="AJ191" s="113">
        <v>9</v>
      </c>
      <c r="AK191" s="113">
        <v>14</v>
      </c>
      <c r="AL191" s="137"/>
      <c r="AM191" s="137"/>
      <c r="AN191" s="137"/>
      <c r="AO191" s="137"/>
      <c r="AP191" s="137"/>
      <c r="AQ191" s="137"/>
      <c r="AR191" s="137"/>
      <c r="AS191" s="139"/>
    </row>
    <row r="192" spans="1:45" x14ac:dyDescent="0.25">
      <c r="A192" s="89" t="s">
        <v>227</v>
      </c>
      <c r="B192" s="63">
        <f>COUNT(B171:B191)</f>
        <v>21</v>
      </c>
      <c r="C192" s="64">
        <v>1</v>
      </c>
      <c r="D192" s="72"/>
      <c r="E192" s="172">
        <v>2</v>
      </c>
      <c r="F192" s="55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86"/>
      <c r="V192" s="48"/>
      <c r="W192" s="48"/>
      <c r="X192" s="48"/>
      <c r="Y192" s="48"/>
      <c r="Z192" s="48"/>
      <c r="AA192" s="48"/>
      <c r="AB192" s="48"/>
      <c r="AC192" s="48"/>
      <c r="AD192" s="86"/>
      <c r="AE192" s="48"/>
      <c r="AF192" s="48"/>
      <c r="AG192" s="48"/>
      <c r="AH192" s="48"/>
      <c r="AI192" s="78"/>
      <c r="AJ192" s="78"/>
      <c r="AK192" s="78"/>
      <c r="AL192" s="48"/>
      <c r="AM192" s="48"/>
      <c r="AN192" s="48"/>
      <c r="AO192" s="48"/>
      <c r="AP192" s="48"/>
      <c r="AQ192" s="48"/>
      <c r="AR192" s="48"/>
      <c r="AS192" s="93"/>
    </row>
    <row r="193" spans="1:45" x14ac:dyDescent="0.25">
      <c r="A193" s="88"/>
      <c r="B193" s="15"/>
      <c r="C193" s="15"/>
      <c r="D193" s="16"/>
      <c r="E193" s="174"/>
      <c r="F193" s="55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86"/>
      <c r="V193" s="48"/>
      <c r="W193" s="48"/>
      <c r="X193" s="48"/>
      <c r="Y193" s="48"/>
      <c r="Z193" s="48"/>
      <c r="AA193" s="48"/>
      <c r="AB193" s="48"/>
      <c r="AC193" s="48"/>
      <c r="AD193" s="86"/>
      <c r="AE193" s="48"/>
      <c r="AF193" s="48"/>
      <c r="AG193" s="48"/>
      <c r="AH193" s="48"/>
      <c r="AI193" s="78"/>
      <c r="AJ193" s="78"/>
      <c r="AK193" s="48"/>
      <c r="AL193" s="48"/>
      <c r="AM193" s="48"/>
      <c r="AN193" s="48"/>
      <c r="AO193" s="48"/>
      <c r="AP193" s="48"/>
      <c r="AQ193" s="48"/>
      <c r="AR193" s="48"/>
      <c r="AS193" s="93"/>
    </row>
    <row r="194" spans="1:45" s="2" customFormat="1" x14ac:dyDescent="0.25">
      <c r="A194" s="80" t="s">
        <v>291</v>
      </c>
      <c r="B194" s="20"/>
      <c r="C194" s="20"/>
      <c r="D194" s="23"/>
      <c r="E194" s="23"/>
      <c r="F194" s="177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81"/>
    </row>
    <row r="195" spans="1:45" x14ac:dyDescent="0.25">
      <c r="A195" s="118" t="s">
        <v>292</v>
      </c>
      <c r="B195" s="110">
        <f>COUNT(F195:AQ195)</f>
        <v>2</v>
      </c>
      <c r="C195" s="110"/>
      <c r="D195" s="111"/>
      <c r="E195" s="111"/>
      <c r="F195" s="182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16"/>
      <c r="V195" s="137"/>
      <c r="W195" s="137"/>
      <c r="X195" s="137"/>
      <c r="Y195" s="137"/>
      <c r="Z195" s="137"/>
      <c r="AA195" s="137"/>
      <c r="AB195" s="137"/>
      <c r="AC195" s="137"/>
      <c r="AD195" s="116"/>
      <c r="AE195" s="137"/>
      <c r="AF195" s="137"/>
      <c r="AG195" s="137"/>
      <c r="AH195" s="137"/>
      <c r="AI195" s="113"/>
      <c r="AJ195" s="112">
        <v>14</v>
      </c>
      <c r="AK195" s="137">
        <v>15</v>
      </c>
      <c r="AL195" s="137"/>
      <c r="AM195" s="137"/>
      <c r="AN195" s="137"/>
      <c r="AO195" s="137"/>
      <c r="AP195" s="137"/>
      <c r="AQ195" s="137"/>
      <c r="AR195" s="137"/>
      <c r="AS195" s="139"/>
    </row>
    <row r="196" spans="1:45" x14ac:dyDescent="0.25">
      <c r="A196" s="129" t="s">
        <v>293</v>
      </c>
      <c r="B196" s="107">
        <f>COUNT(F196:AQ196)</f>
        <v>2</v>
      </c>
      <c r="C196" s="107"/>
      <c r="D196" s="108"/>
      <c r="E196" s="108"/>
      <c r="F196" s="182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16"/>
      <c r="V196" s="137"/>
      <c r="W196" s="137"/>
      <c r="X196" s="137"/>
      <c r="Y196" s="137"/>
      <c r="Z196" s="137"/>
      <c r="AA196" s="137"/>
      <c r="AB196" s="137"/>
      <c r="AC196" s="137"/>
      <c r="AD196" s="116"/>
      <c r="AE196" s="137"/>
      <c r="AF196" s="137"/>
      <c r="AG196" s="137"/>
      <c r="AH196" s="137"/>
      <c r="AI196" s="113"/>
      <c r="AJ196" s="113">
        <v>14</v>
      </c>
      <c r="AK196" s="113">
        <v>15</v>
      </c>
      <c r="AL196" s="137"/>
      <c r="AM196" s="137"/>
      <c r="AN196" s="137"/>
      <c r="AO196" s="137"/>
      <c r="AP196" s="137"/>
      <c r="AQ196" s="137"/>
      <c r="AR196" s="137"/>
      <c r="AS196" s="139"/>
    </row>
    <row r="197" spans="1:45" x14ac:dyDescent="0.25">
      <c r="A197" s="89" t="s">
        <v>227</v>
      </c>
      <c r="B197" s="63">
        <f>COUNT(B195:B196)</f>
        <v>2</v>
      </c>
      <c r="C197" s="68"/>
      <c r="D197" s="69"/>
      <c r="E197" s="69"/>
      <c r="F197" s="55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86"/>
      <c r="V197" s="48"/>
      <c r="W197" s="48"/>
      <c r="X197" s="48"/>
      <c r="Y197" s="48"/>
      <c r="Z197" s="48"/>
      <c r="AA197" s="48"/>
      <c r="AB197" s="48"/>
      <c r="AC197" s="48"/>
      <c r="AD197" s="86"/>
      <c r="AE197" s="48"/>
      <c r="AF197" s="48"/>
      <c r="AG197" s="48"/>
      <c r="AH197" s="48"/>
      <c r="AI197" s="78"/>
      <c r="AJ197" s="78"/>
      <c r="AK197" s="78"/>
      <c r="AL197" s="48"/>
      <c r="AM197" s="48"/>
      <c r="AN197" s="48"/>
      <c r="AO197" s="48"/>
      <c r="AP197" s="48"/>
      <c r="AQ197" s="48"/>
      <c r="AR197" s="48"/>
      <c r="AS197" s="93"/>
    </row>
    <row r="198" spans="1:45" x14ac:dyDescent="0.25">
      <c r="A198" s="88"/>
      <c r="B198" s="15"/>
      <c r="C198" s="15"/>
      <c r="D198" s="16"/>
      <c r="E198" s="16"/>
      <c r="F198" s="55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86"/>
      <c r="V198" s="48"/>
      <c r="W198" s="48"/>
      <c r="X198" s="48"/>
      <c r="Y198" s="48"/>
      <c r="Z198" s="48"/>
      <c r="AA198" s="48"/>
      <c r="AB198" s="48"/>
      <c r="AC198" s="48"/>
      <c r="AD198" s="86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93"/>
    </row>
    <row r="199" spans="1:45" s="2" customFormat="1" x14ac:dyDescent="0.25">
      <c r="A199" s="80" t="s">
        <v>19</v>
      </c>
      <c r="B199" s="20"/>
      <c r="C199" s="20"/>
      <c r="D199" s="23"/>
      <c r="E199" s="23"/>
      <c r="F199" s="177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81"/>
    </row>
    <row r="200" spans="1:45" s="32" customFormat="1" x14ac:dyDescent="0.25">
      <c r="A200" s="120" t="s">
        <v>268</v>
      </c>
      <c r="B200" s="110">
        <f t="shared" si="4"/>
        <v>1</v>
      </c>
      <c r="C200" s="153"/>
      <c r="D200" s="134"/>
      <c r="E200" s="134"/>
      <c r="F200" s="180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>
        <v>18</v>
      </c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5"/>
    </row>
    <row r="201" spans="1:45" s="32" customFormat="1" x14ac:dyDescent="0.25">
      <c r="A201" s="132" t="s">
        <v>360</v>
      </c>
      <c r="B201" s="110">
        <f t="shared" si="4"/>
        <v>2</v>
      </c>
      <c r="C201" s="153"/>
      <c r="D201" s="134"/>
      <c r="E201" s="134"/>
      <c r="F201" s="180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>
        <v>19</v>
      </c>
      <c r="AO201" s="123">
        <v>18</v>
      </c>
      <c r="AP201" s="123"/>
      <c r="AQ201" s="123"/>
      <c r="AR201" s="123"/>
      <c r="AS201" s="125"/>
    </row>
    <row r="202" spans="1:45" x14ac:dyDescent="0.25">
      <c r="A202" s="118" t="s">
        <v>230</v>
      </c>
      <c r="B202" s="110">
        <f t="shared" si="4"/>
        <v>8</v>
      </c>
      <c r="C202" s="110"/>
      <c r="D202" s="111"/>
      <c r="E202" s="111"/>
      <c r="F202" s="183">
        <v>9</v>
      </c>
      <c r="G202" s="137"/>
      <c r="H202" s="137"/>
      <c r="I202" s="137"/>
      <c r="J202" s="137"/>
      <c r="K202" s="137"/>
      <c r="L202" s="137"/>
      <c r="M202" s="137"/>
      <c r="N202" s="137"/>
      <c r="O202" s="137"/>
      <c r="P202" s="113">
        <v>6</v>
      </c>
      <c r="Q202" s="137"/>
      <c r="R202" s="137"/>
      <c r="S202" s="137"/>
      <c r="T202" s="137"/>
      <c r="U202" s="116"/>
      <c r="V202" s="113">
        <v>16</v>
      </c>
      <c r="W202" s="137"/>
      <c r="X202" s="113">
        <v>6</v>
      </c>
      <c r="Y202" s="137"/>
      <c r="Z202" s="137"/>
      <c r="AA202" s="137"/>
      <c r="AB202" s="113">
        <v>12</v>
      </c>
      <c r="AC202" s="137"/>
      <c r="AD202" s="116"/>
      <c r="AE202" s="137"/>
      <c r="AF202" s="137"/>
      <c r="AG202" s="113">
        <v>18</v>
      </c>
      <c r="AH202" s="137"/>
      <c r="AI202" s="137"/>
      <c r="AJ202" s="137"/>
      <c r="AK202" s="137"/>
      <c r="AL202" s="137"/>
      <c r="AM202" s="137"/>
      <c r="AN202" s="113">
        <v>19</v>
      </c>
      <c r="AO202" s="113">
        <v>18</v>
      </c>
      <c r="AP202" s="137"/>
      <c r="AQ202" s="137"/>
      <c r="AR202" s="137"/>
      <c r="AS202" s="139"/>
    </row>
    <row r="203" spans="1:45" x14ac:dyDescent="0.25">
      <c r="A203" s="118" t="s">
        <v>102</v>
      </c>
      <c r="B203" s="110">
        <f t="shared" si="4"/>
        <v>4</v>
      </c>
      <c r="C203" s="110"/>
      <c r="D203" s="111"/>
      <c r="E203" s="111"/>
      <c r="F203" s="183"/>
      <c r="G203" s="137"/>
      <c r="H203" s="137"/>
      <c r="I203" s="137"/>
      <c r="J203" s="137"/>
      <c r="K203" s="137"/>
      <c r="L203" s="137"/>
      <c r="M203" s="137"/>
      <c r="N203" s="137"/>
      <c r="O203" s="137"/>
      <c r="P203" s="112">
        <v>6</v>
      </c>
      <c r="Q203" s="137"/>
      <c r="R203" s="137"/>
      <c r="S203" s="137"/>
      <c r="T203" s="137"/>
      <c r="U203" s="116"/>
      <c r="V203" s="137">
        <v>16</v>
      </c>
      <c r="W203" s="137"/>
      <c r="X203" s="137">
        <v>6</v>
      </c>
      <c r="Y203" s="137"/>
      <c r="Z203" s="137"/>
      <c r="AA203" s="137"/>
      <c r="AB203" s="137">
        <v>12</v>
      </c>
      <c r="AC203" s="137"/>
      <c r="AD203" s="116"/>
      <c r="AE203" s="137"/>
      <c r="AF203" s="137"/>
      <c r="AG203" s="137"/>
      <c r="AH203" s="137"/>
      <c r="AI203" s="137"/>
      <c r="AJ203" s="137"/>
      <c r="AK203" s="137"/>
      <c r="AL203" s="137"/>
      <c r="AM203" s="137"/>
      <c r="AN203" s="137"/>
      <c r="AO203" s="137"/>
      <c r="AP203" s="137"/>
      <c r="AQ203" s="137"/>
      <c r="AR203" s="137"/>
      <c r="AS203" s="139"/>
    </row>
    <row r="204" spans="1:45" x14ac:dyDescent="0.25">
      <c r="A204" s="129" t="s">
        <v>20</v>
      </c>
      <c r="B204" s="107">
        <f t="shared" si="4"/>
        <v>1</v>
      </c>
      <c r="C204" s="107"/>
      <c r="D204" s="108"/>
      <c r="E204" s="108"/>
      <c r="F204" s="182">
        <v>9</v>
      </c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16"/>
      <c r="V204" s="137"/>
      <c r="W204" s="137"/>
      <c r="X204" s="137"/>
      <c r="Y204" s="137"/>
      <c r="Z204" s="137"/>
      <c r="AA204" s="137"/>
      <c r="AB204" s="137"/>
      <c r="AC204" s="137"/>
      <c r="AD204" s="116"/>
      <c r="AE204" s="137"/>
      <c r="AF204" s="137"/>
      <c r="AG204" s="137"/>
      <c r="AH204" s="137"/>
      <c r="AI204" s="137"/>
      <c r="AJ204" s="137"/>
      <c r="AK204" s="137"/>
      <c r="AL204" s="137"/>
      <c r="AM204" s="137"/>
      <c r="AN204" s="137"/>
      <c r="AO204" s="137"/>
      <c r="AP204" s="137"/>
      <c r="AQ204" s="137"/>
      <c r="AR204" s="137"/>
      <c r="AS204" s="139"/>
    </row>
    <row r="205" spans="1:45" x14ac:dyDescent="0.25">
      <c r="A205" s="89" t="s">
        <v>227</v>
      </c>
      <c r="B205" s="63">
        <f>COUNT(B200:B204)</f>
        <v>5</v>
      </c>
      <c r="C205" s="68"/>
      <c r="D205" s="69"/>
      <c r="E205" s="69"/>
      <c r="F205" s="55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86"/>
      <c r="V205" s="48"/>
      <c r="W205" s="48"/>
      <c r="X205" s="48"/>
      <c r="Y205" s="48"/>
      <c r="Z205" s="48"/>
      <c r="AA205" s="48"/>
      <c r="AB205" s="48"/>
      <c r="AC205" s="48"/>
      <c r="AD205" s="86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93"/>
    </row>
    <row r="206" spans="1:45" x14ac:dyDescent="0.25">
      <c r="A206" s="88"/>
      <c r="B206" s="15"/>
      <c r="C206" s="15"/>
      <c r="D206" s="16"/>
      <c r="E206" s="16"/>
      <c r="F206" s="55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86"/>
      <c r="V206" s="48"/>
      <c r="W206" s="48"/>
      <c r="X206" s="48"/>
      <c r="Y206" s="48"/>
      <c r="Z206" s="48"/>
      <c r="AA206" s="48"/>
      <c r="AB206" s="48"/>
      <c r="AC206" s="48"/>
      <c r="AD206" s="86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93"/>
    </row>
    <row r="207" spans="1:45" s="2" customFormat="1" x14ac:dyDescent="0.25">
      <c r="A207" s="80" t="s">
        <v>309</v>
      </c>
      <c r="B207" s="20"/>
      <c r="C207" s="20"/>
      <c r="D207" s="23"/>
      <c r="E207" s="23"/>
      <c r="F207" s="177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81"/>
    </row>
    <row r="208" spans="1:45" x14ac:dyDescent="0.25">
      <c r="A208" s="118" t="s">
        <v>361</v>
      </c>
      <c r="B208" s="110">
        <f>COUNT(F208:AQ208)</f>
        <v>1</v>
      </c>
      <c r="C208" s="110"/>
      <c r="D208" s="111"/>
      <c r="E208" s="111"/>
      <c r="F208" s="182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16"/>
      <c r="V208" s="137"/>
      <c r="W208" s="137"/>
      <c r="X208" s="137"/>
      <c r="Y208" s="137"/>
      <c r="Z208" s="137"/>
      <c r="AA208" s="137"/>
      <c r="AB208" s="137"/>
      <c r="AC208" s="137"/>
      <c r="AD208" s="116"/>
      <c r="AE208" s="137"/>
      <c r="AF208" s="137"/>
      <c r="AG208" s="137"/>
      <c r="AH208" s="137"/>
      <c r="AI208" s="137"/>
      <c r="AJ208" s="137"/>
      <c r="AK208" s="137"/>
      <c r="AL208" s="137"/>
      <c r="AM208" s="137"/>
      <c r="AN208" s="137">
        <v>21</v>
      </c>
      <c r="AO208" s="137"/>
      <c r="AP208" s="137"/>
      <c r="AQ208" s="137"/>
      <c r="AR208" s="137"/>
      <c r="AS208" s="139"/>
    </row>
    <row r="209" spans="1:45" x14ac:dyDescent="0.25">
      <c r="A209" s="118" t="s">
        <v>310</v>
      </c>
      <c r="B209" s="110">
        <f>COUNT(F209:AQ209)</f>
        <v>1</v>
      </c>
      <c r="C209" s="110"/>
      <c r="D209" s="111"/>
      <c r="E209" s="111"/>
      <c r="F209" s="182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16"/>
      <c r="V209" s="137"/>
      <c r="W209" s="137"/>
      <c r="X209" s="137"/>
      <c r="Y209" s="137"/>
      <c r="Z209" s="137"/>
      <c r="AA209" s="137"/>
      <c r="AB209" s="137"/>
      <c r="AC209" s="137"/>
      <c r="AD209" s="116"/>
      <c r="AE209" s="137"/>
      <c r="AF209" s="137"/>
      <c r="AG209" s="137"/>
      <c r="AH209" s="137"/>
      <c r="AI209" s="137"/>
      <c r="AJ209" s="137"/>
      <c r="AK209" s="137"/>
      <c r="AL209" s="137"/>
      <c r="AM209" s="137">
        <v>16</v>
      </c>
      <c r="AN209" s="137"/>
      <c r="AO209" s="137"/>
      <c r="AP209" s="137"/>
      <c r="AQ209" s="137"/>
      <c r="AR209" s="137"/>
      <c r="AS209" s="139"/>
    </row>
    <row r="210" spans="1:45" x14ac:dyDescent="0.25">
      <c r="A210" s="129" t="s">
        <v>311</v>
      </c>
      <c r="B210" s="107">
        <f>COUNT(F210:AR210)</f>
        <v>3</v>
      </c>
      <c r="C210" s="107"/>
      <c r="D210" s="108"/>
      <c r="E210" s="108"/>
      <c r="F210" s="182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16"/>
      <c r="V210" s="137"/>
      <c r="W210" s="137"/>
      <c r="X210" s="137"/>
      <c r="Y210" s="137"/>
      <c r="Z210" s="137"/>
      <c r="AA210" s="137"/>
      <c r="AB210" s="137"/>
      <c r="AC210" s="137"/>
      <c r="AD210" s="116"/>
      <c r="AE210" s="137"/>
      <c r="AF210" s="137"/>
      <c r="AG210" s="137"/>
      <c r="AH210" s="137"/>
      <c r="AI210" s="137"/>
      <c r="AJ210" s="137"/>
      <c r="AK210" s="137"/>
      <c r="AL210" s="137"/>
      <c r="AM210" s="113">
        <v>16</v>
      </c>
      <c r="AN210" s="113">
        <v>21</v>
      </c>
      <c r="AO210" s="137"/>
      <c r="AP210" s="137"/>
      <c r="AQ210" s="137"/>
      <c r="AR210" s="137">
        <v>14</v>
      </c>
      <c r="AS210" s="139">
        <v>14</v>
      </c>
    </row>
    <row r="211" spans="1:45" x14ac:dyDescent="0.25">
      <c r="A211" s="129" t="s">
        <v>499</v>
      </c>
      <c r="B211" s="107">
        <f>COUNT(F211:AR211)</f>
        <v>1</v>
      </c>
      <c r="C211" s="107"/>
      <c r="D211" s="108"/>
      <c r="E211" s="108"/>
      <c r="F211" s="182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16"/>
      <c r="V211" s="137"/>
      <c r="W211" s="137"/>
      <c r="X211" s="137"/>
      <c r="Y211" s="137"/>
      <c r="Z211" s="137"/>
      <c r="AA211" s="137"/>
      <c r="AB211" s="137"/>
      <c r="AC211" s="137"/>
      <c r="AD211" s="116"/>
      <c r="AE211" s="137"/>
      <c r="AF211" s="137"/>
      <c r="AG211" s="137"/>
      <c r="AH211" s="137"/>
      <c r="AI211" s="137"/>
      <c r="AJ211" s="137"/>
      <c r="AK211" s="137"/>
      <c r="AL211" s="137"/>
      <c r="AM211" s="113"/>
      <c r="AN211" s="113"/>
      <c r="AO211" s="137"/>
      <c r="AP211" s="137"/>
      <c r="AQ211" s="137"/>
      <c r="AR211" s="137">
        <v>14</v>
      </c>
      <c r="AS211" s="139">
        <v>14</v>
      </c>
    </row>
    <row r="212" spans="1:45" x14ac:dyDescent="0.25">
      <c r="A212" s="89" t="s">
        <v>227</v>
      </c>
      <c r="B212" s="63">
        <f>COUNT(B208:B211)</f>
        <v>4</v>
      </c>
      <c r="C212" s="68"/>
      <c r="D212" s="69"/>
      <c r="E212" s="69"/>
      <c r="F212" s="55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86"/>
      <c r="V212" s="48"/>
      <c r="W212" s="48"/>
      <c r="X212" s="48"/>
      <c r="Y212" s="48"/>
      <c r="Z212" s="48"/>
      <c r="AA212" s="48"/>
      <c r="AB212" s="48"/>
      <c r="AC212" s="48"/>
      <c r="AD212" s="86"/>
      <c r="AE212" s="48"/>
      <c r="AF212" s="48"/>
      <c r="AG212" s="48"/>
      <c r="AH212" s="48"/>
      <c r="AI212" s="48"/>
      <c r="AJ212" s="48"/>
      <c r="AK212" s="48"/>
      <c r="AL212" s="48"/>
      <c r="AM212" s="78"/>
      <c r="AN212" s="48"/>
      <c r="AO212" s="48"/>
      <c r="AP212" s="48"/>
      <c r="AQ212" s="48"/>
      <c r="AR212" s="48"/>
      <c r="AS212" s="93"/>
    </row>
    <row r="213" spans="1:45" x14ac:dyDescent="0.25">
      <c r="A213" s="88"/>
      <c r="B213" s="15"/>
      <c r="C213" s="15"/>
      <c r="D213" s="16"/>
      <c r="E213" s="16"/>
      <c r="F213" s="55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86"/>
      <c r="V213" s="48"/>
      <c r="W213" s="48"/>
      <c r="X213" s="48"/>
      <c r="Y213" s="48"/>
      <c r="Z213" s="48"/>
      <c r="AA213" s="48"/>
      <c r="AB213" s="48"/>
      <c r="AC213" s="48"/>
      <c r="AD213" s="86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93"/>
    </row>
    <row r="214" spans="1:45" s="2" customFormat="1" x14ac:dyDescent="0.25">
      <c r="A214" s="80" t="s">
        <v>385</v>
      </c>
      <c r="B214" s="20"/>
      <c r="C214" s="20"/>
      <c r="D214" s="23"/>
      <c r="E214" s="23"/>
      <c r="F214" s="177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81"/>
    </row>
    <row r="215" spans="1:45" x14ac:dyDescent="0.25">
      <c r="A215" s="118" t="s">
        <v>386</v>
      </c>
      <c r="B215" s="110">
        <f>COUNT(F215:AT215)</f>
        <v>1</v>
      </c>
      <c r="C215" s="133"/>
      <c r="D215" s="140"/>
      <c r="E215" s="140"/>
      <c r="F215" s="183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16"/>
      <c r="V215" s="137"/>
      <c r="W215" s="137"/>
      <c r="X215" s="137"/>
      <c r="Y215" s="137"/>
      <c r="Z215" s="137"/>
      <c r="AA215" s="137"/>
      <c r="AB215" s="137"/>
      <c r="AC215" s="137"/>
      <c r="AD215" s="116"/>
      <c r="AE215" s="137"/>
      <c r="AF215" s="137"/>
      <c r="AG215" s="137"/>
      <c r="AH215" s="137"/>
      <c r="AI215" s="137"/>
      <c r="AJ215" s="137"/>
      <c r="AK215" s="137"/>
      <c r="AL215" s="137"/>
      <c r="AM215" s="137"/>
      <c r="AN215" s="137"/>
      <c r="AO215" s="137"/>
      <c r="AP215" s="113">
        <v>18</v>
      </c>
      <c r="AQ215" s="137"/>
      <c r="AR215" s="137"/>
      <c r="AS215" s="139"/>
    </row>
    <row r="216" spans="1:45" x14ac:dyDescent="0.25">
      <c r="A216" s="118" t="s">
        <v>387</v>
      </c>
      <c r="B216" s="110">
        <f>COUNT(F216:AT216)</f>
        <v>1</v>
      </c>
      <c r="C216" s="133"/>
      <c r="D216" s="140"/>
      <c r="E216" s="140"/>
      <c r="F216" s="183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16"/>
      <c r="V216" s="137"/>
      <c r="W216" s="137"/>
      <c r="X216" s="137"/>
      <c r="Y216" s="137"/>
      <c r="Z216" s="137"/>
      <c r="AA216" s="137"/>
      <c r="AB216" s="137"/>
      <c r="AC216" s="137"/>
      <c r="AD216" s="116"/>
      <c r="AE216" s="137"/>
      <c r="AF216" s="137"/>
      <c r="AG216" s="137"/>
      <c r="AH216" s="137"/>
      <c r="AI216" s="137"/>
      <c r="AJ216" s="137"/>
      <c r="AK216" s="137"/>
      <c r="AL216" s="137"/>
      <c r="AM216" s="137"/>
      <c r="AN216" s="137"/>
      <c r="AO216" s="137"/>
      <c r="AP216" s="137">
        <v>18</v>
      </c>
      <c r="AQ216" s="137"/>
      <c r="AR216" s="137"/>
      <c r="AS216" s="139"/>
    </row>
    <row r="217" spans="1:45" x14ac:dyDescent="0.25">
      <c r="A217" s="89" t="s">
        <v>227</v>
      </c>
      <c r="B217" s="63">
        <f>COUNT(B213:B216)</f>
        <v>2</v>
      </c>
      <c r="C217" s="63"/>
      <c r="D217" s="65"/>
      <c r="E217" s="172"/>
      <c r="F217" s="55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86"/>
      <c r="V217" s="48"/>
      <c r="W217" s="48"/>
      <c r="X217" s="48"/>
      <c r="Y217" s="48"/>
      <c r="Z217" s="48"/>
      <c r="AA217" s="48"/>
      <c r="AB217" s="48"/>
      <c r="AC217" s="48"/>
      <c r="AD217" s="86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93"/>
    </row>
    <row r="218" spans="1:45" x14ac:dyDescent="0.25">
      <c r="A218" s="88"/>
      <c r="B218" s="15"/>
      <c r="C218" s="15"/>
      <c r="D218" s="16"/>
      <c r="E218" s="16"/>
      <c r="F218" s="55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86"/>
      <c r="V218" s="48"/>
      <c r="W218" s="48"/>
      <c r="X218" s="48"/>
      <c r="Y218" s="48"/>
      <c r="Z218" s="48"/>
      <c r="AA218" s="48"/>
      <c r="AB218" s="48"/>
      <c r="AC218" s="48"/>
      <c r="AD218" s="86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93"/>
    </row>
    <row r="219" spans="1:45" s="2" customFormat="1" x14ac:dyDescent="0.25">
      <c r="A219" s="80" t="s">
        <v>16</v>
      </c>
      <c r="B219" s="20"/>
      <c r="C219" s="20"/>
      <c r="D219" s="23"/>
      <c r="E219" s="23"/>
      <c r="F219" s="17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81"/>
    </row>
    <row r="220" spans="1:45" x14ac:dyDescent="0.25">
      <c r="A220" s="118" t="s">
        <v>17</v>
      </c>
      <c r="B220" s="110">
        <f>COUNT(F220:AT220)</f>
        <v>1</v>
      </c>
      <c r="C220" s="133"/>
      <c r="D220" s="140"/>
      <c r="E220" s="140"/>
      <c r="F220" s="183">
        <v>8</v>
      </c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16"/>
      <c r="V220" s="137"/>
      <c r="W220" s="137"/>
      <c r="X220" s="137"/>
      <c r="Y220" s="137"/>
      <c r="Z220" s="137"/>
      <c r="AA220" s="137"/>
      <c r="AB220" s="137"/>
      <c r="AC220" s="137"/>
      <c r="AD220" s="116"/>
      <c r="AE220" s="137"/>
      <c r="AF220" s="137"/>
      <c r="AG220" s="137"/>
      <c r="AH220" s="137"/>
      <c r="AI220" s="137"/>
      <c r="AJ220" s="137"/>
      <c r="AK220" s="137"/>
      <c r="AL220" s="137"/>
      <c r="AM220" s="137"/>
      <c r="AN220" s="137"/>
      <c r="AO220" s="137"/>
      <c r="AP220" s="137"/>
      <c r="AQ220" s="137"/>
      <c r="AR220" s="137"/>
      <c r="AS220" s="139"/>
    </row>
    <row r="221" spans="1:45" x14ac:dyDescent="0.25">
      <c r="A221" s="118" t="s">
        <v>128</v>
      </c>
      <c r="B221" s="110">
        <f t="shared" si="4"/>
        <v>10</v>
      </c>
      <c r="C221" s="133"/>
      <c r="D221" s="136">
        <v>1</v>
      </c>
      <c r="E221" s="171">
        <v>2</v>
      </c>
      <c r="F221" s="183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>
        <v>10</v>
      </c>
      <c r="S221" s="137">
        <v>10</v>
      </c>
      <c r="T221" s="119">
        <v>3</v>
      </c>
      <c r="U221" s="116">
        <v>0</v>
      </c>
      <c r="V221" s="137">
        <v>4</v>
      </c>
      <c r="W221" s="119">
        <v>3</v>
      </c>
      <c r="X221" s="141">
        <v>2</v>
      </c>
      <c r="Y221" s="137"/>
      <c r="Z221" s="137"/>
      <c r="AA221" s="137"/>
      <c r="AB221" s="137"/>
      <c r="AC221" s="137"/>
      <c r="AD221" s="116">
        <v>0</v>
      </c>
      <c r="AE221" s="137"/>
      <c r="AF221" s="137"/>
      <c r="AG221" s="137">
        <v>12</v>
      </c>
      <c r="AH221" s="137"/>
      <c r="AI221" s="137"/>
      <c r="AJ221" s="137"/>
      <c r="AK221" s="137"/>
      <c r="AL221" s="137"/>
      <c r="AM221" s="137">
        <v>17</v>
      </c>
      <c r="AN221" s="137"/>
      <c r="AO221" s="137"/>
      <c r="AP221" s="137"/>
      <c r="AQ221" s="137"/>
      <c r="AR221" s="137"/>
      <c r="AS221" s="139"/>
    </row>
    <row r="222" spans="1:45" x14ac:dyDescent="0.25">
      <c r="A222" s="118" t="s">
        <v>127</v>
      </c>
      <c r="B222" s="110">
        <f t="shared" si="4"/>
        <v>10</v>
      </c>
      <c r="C222" s="133"/>
      <c r="D222" s="136">
        <v>1</v>
      </c>
      <c r="E222" s="171">
        <v>2</v>
      </c>
      <c r="F222" s="183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13">
        <v>10</v>
      </c>
      <c r="S222" s="113">
        <v>10</v>
      </c>
      <c r="T222" s="114">
        <v>3</v>
      </c>
      <c r="U222" s="128">
        <v>0</v>
      </c>
      <c r="V222" s="137">
        <v>4</v>
      </c>
      <c r="W222" s="114">
        <v>3</v>
      </c>
      <c r="X222" s="138">
        <v>2</v>
      </c>
      <c r="Y222" s="137"/>
      <c r="Z222" s="137"/>
      <c r="AA222" s="137"/>
      <c r="AB222" s="137"/>
      <c r="AC222" s="137"/>
      <c r="AD222" s="128">
        <v>0</v>
      </c>
      <c r="AE222" s="137"/>
      <c r="AF222" s="137"/>
      <c r="AG222" s="113">
        <v>12</v>
      </c>
      <c r="AH222" s="137"/>
      <c r="AI222" s="137"/>
      <c r="AJ222" s="137"/>
      <c r="AK222" s="137"/>
      <c r="AL222" s="137"/>
      <c r="AM222" s="113">
        <v>17</v>
      </c>
      <c r="AN222" s="137"/>
      <c r="AO222" s="137"/>
      <c r="AP222" s="137"/>
      <c r="AQ222" s="137"/>
      <c r="AR222" s="137"/>
      <c r="AS222" s="139"/>
    </row>
    <row r="223" spans="1:45" x14ac:dyDescent="0.25">
      <c r="A223" s="129" t="s">
        <v>18</v>
      </c>
      <c r="B223" s="107">
        <f t="shared" si="4"/>
        <v>1</v>
      </c>
      <c r="C223" s="166"/>
      <c r="D223" s="165"/>
      <c r="E223" s="173"/>
      <c r="F223" s="182">
        <v>8</v>
      </c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16"/>
      <c r="V223" s="137"/>
      <c r="W223" s="137"/>
      <c r="X223" s="137"/>
      <c r="Y223" s="137"/>
      <c r="Z223" s="137"/>
      <c r="AA223" s="137"/>
      <c r="AB223" s="137"/>
      <c r="AC223" s="137"/>
      <c r="AD223" s="116"/>
      <c r="AE223" s="137"/>
      <c r="AF223" s="137"/>
      <c r="AG223" s="137"/>
      <c r="AH223" s="137"/>
      <c r="AI223" s="137"/>
      <c r="AJ223" s="137"/>
      <c r="AK223" s="137"/>
      <c r="AL223" s="137"/>
      <c r="AM223" s="137"/>
      <c r="AN223" s="137"/>
      <c r="AO223" s="137"/>
      <c r="AP223" s="137"/>
      <c r="AQ223" s="137"/>
      <c r="AR223" s="137"/>
      <c r="AS223" s="139"/>
    </row>
    <row r="224" spans="1:45" x14ac:dyDescent="0.25">
      <c r="A224" s="89" t="s">
        <v>227</v>
      </c>
      <c r="B224" s="63">
        <f>COUNT(B220:B223)</f>
        <v>4</v>
      </c>
      <c r="C224" s="63"/>
      <c r="D224" s="65">
        <v>1</v>
      </c>
      <c r="E224" s="172">
        <v>2</v>
      </c>
      <c r="F224" s="55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86"/>
      <c r="V224" s="48"/>
      <c r="W224" s="48"/>
      <c r="X224" s="48"/>
      <c r="Y224" s="48"/>
      <c r="Z224" s="48"/>
      <c r="AA224" s="48"/>
      <c r="AB224" s="48"/>
      <c r="AC224" s="48"/>
      <c r="AD224" s="86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93"/>
    </row>
    <row r="225" spans="1:45" x14ac:dyDescent="0.25">
      <c r="A225" s="88"/>
      <c r="B225" s="15"/>
      <c r="C225" s="15"/>
      <c r="D225" s="16"/>
      <c r="E225" s="16"/>
      <c r="F225" s="55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86"/>
      <c r="V225" s="48"/>
      <c r="W225" s="48"/>
      <c r="X225" s="48"/>
      <c r="Y225" s="48"/>
      <c r="Z225" s="48"/>
      <c r="AA225" s="48"/>
      <c r="AB225" s="48"/>
      <c r="AC225" s="48"/>
      <c r="AD225" s="86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93"/>
    </row>
    <row r="226" spans="1:45" x14ac:dyDescent="0.25">
      <c r="A226" s="80" t="s">
        <v>1</v>
      </c>
      <c r="B226" s="20"/>
      <c r="C226" s="20"/>
      <c r="D226" s="23"/>
      <c r="E226" s="23"/>
      <c r="F226" s="18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91"/>
    </row>
    <row r="227" spans="1:45" s="3" customFormat="1" x14ac:dyDescent="0.25">
      <c r="A227" s="109" t="s">
        <v>61</v>
      </c>
      <c r="B227" s="110">
        <f t="shared" si="4"/>
        <v>6</v>
      </c>
      <c r="C227" s="133"/>
      <c r="D227" s="136">
        <v>1</v>
      </c>
      <c r="E227" s="171">
        <v>1</v>
      </c>
      <c r="F227" s="178"/>
      <c r="G227" s="112"/>
      <c r="H227" s="112"/>
      <c r="I227" s="112"/>
      <c r="J227" s="112">
        <v>5</v>
      </c>
      <c r="K227" s="141">
        <v>2</v>
      </c>
      <c r="L227" s="112">
        <v>11</v>
      </c>
      <c r="M227" s="112">
        <v>9</v>
      </c>
      <c r="N227" s="119">
        <v>3</v>
      </c>
      <c r="O227" s="112">
        <v>11</v>
      </c>
      <c r="P227" s="112"/>
      <c r="Q227" s="112"/>
      <c r="R227" s="112"/>
      <c r="S227" s="112"/>
      <c r="T227" s="112"/>
      <c r="U227" s="116"/>
      <c r="V227" s="112"/>
      <c r="W227" s="112"/>
      <c r="X227" s="112"/>
      <c r="Y227" s="112"/>
      <c r="Z227" s="112"/>
      <c r="AA227" s="112"/>
      <c r="AB227" s="112"/>
      <c r="AC227" s="112"/>
      <c r="AD227" s="116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7"/>
    </row>
    <row r="228" spans="1:45" s="3" customFormat="1" x14ac:dyDescent="0.25">
      <c r="A228" s="109" t="s">
        <v>304</v>
      </c>
      <c r="B228" s="110">
        <f t="shared" si="4"/>
        <v>8</v>
      </c>
      <c r="C228" s="143">
        <v>1</v>
      </c>
      <c r="D228" s="136"/>
      <c r="E228" s="171"/>
      <c r="F228" s="178"/>
      <c r="G228" s="112"/>
      <c r="H228" s="112"/>
      <c r="I228" s="112"/>
      <c r="J228" s="112"/>
      <c r="K228" s="141"/>
      <c r="L228" s="112"/>
      <c r="M228" s="112"/>
      <c r="N228" s="119"/>
      <c r="O228" s="112"/>
      <c r="P228" s="112"/>
      <c r="Q228" s="112"/>
      <c r="R228" s="112"/>
      <c r="S228" s="112"/>
      <c r="T228" s="112"/>
      <c r="U228" s="116"/>
      <c r="V228" s="112"/>
      <c r="W228" s="112"/>
      <c r="X228" s="112"/>
      <c r="Y228" s="112"/>
      <c r="Z228" s="112"/>
      <c r="AA228" s="112"/>
      <c r="AB228" s="112"/>
      <c r="AC228" s="112"/>
      <c r="AD228" s="116"/>
      <c r="AE228" s="112"/>
      <c r="AF228" s="112"/>
      <c r="AG228" s="112"/>
      <c r="AH228" s="112"/>
      <c r="AI228" s="112"/>
      <c r="AJ228" s="112"/>
      <c r="AK228" s="112"/>
      <c r="AL228" s="112">
        <v>10</v>
      </c>
      <c r="AM228" s="112">
        <v>6</v>
      </c>
      <c r="AN228" s="112">
        <v>12</v>
      </c>
      <c r="AO228" s="144">
        <v>1</v>
      </c>
      <c r="AP228" s="112">
        <v>17</v>
      </c>
      <c r="AQ228" s="112">
        <v>9</v>
      </c>
      <c r="AR228" s="112">
        <v>13</v>
      </c>
      <c r="AS228" s="228">
        <v>12</v>
      </c>
    </row>
    <row r="229" spans="1:45" s="3" customFormat="1" x14ac:dyDescent="0.25">
      <c r="A229" s="118" t="s">
        <v>375</v>
      </c>
      <c r="B229" s="110">
        <f t="shared" si="4"/>
        <v>1</v>
      </c>
      <c r="C229" s="133"/>
      <c r="D229" s="136"/>
      <c r="E229" s="171"/>
      <c r="F229" s="178"/>
      <c r="G229" s="112"/>
      <c r="H229" s="112"/>
      <c r="I229" s="112"/>
      <c r="J229" s="112"/>
      <c r="K229" s="141"/>
      <c r="L229" s="112"/>
      <c r="M229" s="112"/>
      <c r="N229" s="119"/>
      <c r="O229" s="112"/>
      <c r="P229" s="112"/>
      <c r="Q229" s="112"/>
      <c r="R229" s="112"/>
      <c r="S229" s="112"/>
      <c r="T229" s="112"/>
      <c r="U229" s="116"/>
      <c r="V229" s="112"/>
      <c r="W229" s="112"/>
      <c r="X229" s="112"/>
      <c r="Y229" s="112"/>
      <c r="Z229" s="112"/>
      <c r="AA229" s="112"/>
      <c r="AB229" s="112"/>
      <c r="AC229" s="112"/>
      <c r="AD229" s="116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>
        <v>4</v>
      </c>
      <c r="AP229" s="112"/>
      <c r="AQ229" s="112"/>
      <c r="AR229" s="112"/>
      <c r="AS229" s="117"/>
    </row>
    <row r="230" spans="1:45" s="3" customFormat="1" x14ac:dyDescent="0.25">
      <c r="A230" s="118" t="s">
        <v>315</v>
      </c>
      <c r="B230" s="110">
        <f t="shared" si="4"/>
        <v>1</v>
      </c>
      <c r="C230" s="133"/>
      <c r="D230" s="136"/>
      <c r="E230" s="171"/>
      <c r="F230" s="178"/>
      <c r="G230" s="112"/>
      <c r="H230" s="112"/>
      <c r="I230" s="112"/>
      <c r="J230" s="112"/>
      <c r="K230" s="141"/>
      <c r="L230" s="112"/>
      <c r="M230" s="112"/>
      <c r="N230" s="119"/>
      <c r="O230" s="112"/>
      <c r="P230" s="112"/>
      <c r="Q230" s="112"/>
      <c r="R230" s="112"/>
      <c r="S230" s="112">
        <v>9</v>
      </c>
      <c r="T230" s="112"/>
      <c r="U230" s="116"/>
      <c r="V230" s="112"/>
      <c r="W230" s="112"/>
      <c r="X230" s="112"/>
      <c r="Y230" s="112"/>
      <c r="Z230" s="112"/>
      <c r="AA230" s="112"/>
      <c r="AB230" s="112"/>
      <c r="AC230" s="112"/>
      <c r="AD230" s="116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7"/>
    </row>
    <row r="231" spans="1:45" x14ac:dyDescent="0.25">
      <c r="A231" s="118" t="s">
        <v>3</v>
      </c>
      <c r="B231" s="110">
        <f t="shared" si="4"/>
        <v>4</v>
      </c>
      <c r="C231" s="143">
        <v>1</v>
      </c>
      <c r="D231" s="136"/>
      <c r="E231" s="171"/>
      <c r="F231" s="184">
        <v>1</v>
      </c>
      <c r="G231" s="142">
        <v>4</v>
      </c>
      <c r="H231" s="113">
        <v>5</v>
      </c>
      <c r="I231" s="137"/>
      <c r="J231" s="137"/>
      <c r="K231" s="113">
        <v>9</v>
      </c>
      <c r="L231" s="137"/>
      <c r="M231" s="137"/>
      <c r="N231" s="137"/>
      <c r="O231" s="137"/>
      <c r="P231" s="137"/>
      <c r="Q231" s="137"/>
      <c r="R231" s="137"/>
      <c r="S231" s="137"/>
      <c r="T231" s="137"/>
      <c r="U231" s="116"/>
      <c r="V231" s="137"/>
      <c r="W231" s="137"/>
      <c r="X231" s="137"/>
      <c r="Y231" s="137"/>
      <c r="Z231" s="137"/>
      <c r="AA231" s="137"/>
      <c r="AB231" s="137"/>
      <c r="AC231" s="137"/>
      <c r="AD231" s="116"/>
      <c r="AE231" s="137"/>
      <c r="AF231" s="137"/>
      <c r="AG231" s="137"/>
      <c r="AH231" s="137"/>
      <c r="AI231" s="137"/>
      <c r="AJ231" s="137"/>
      <c r="AK231" s="137"/>
      <c r="AL231" s="137"/>
      <c r="AM231" s="137"/>
      <c r="AN231" s="137"/>
      <c r="AO231" s="137"/>
      <c r="AP231" s="137"/>
      <c r="AQ231" s="137"/>
      <c r="AR231" s="137"/>
      <c r="AS231" s="139"/>
    </row>
    <row r="232" spans="1:45" x14ac:dyDescent="0.25">
      <c r="A232" s="118" t="s">
        <v>459</v>
      </c>
      <c r="B232" s="110">
        <f t="shared" si="4"/>
        <v>2</v>
      </c>
      <c r="C232" s="143"/>
      <c r="D232" s="136"/>
      <c r="E232" s="171"/>
      <c r="F232" s="184"/>
      <c r="G232" s="142"/>
      <c r="H232" s="113"/>
      <c r="I232" s="137"/>
      <c r="J232" s="137"/>
      <c r="K232" s="113"/>
      <c r="L232" s="137"/>
      <c r="M232" s="137"/>
      <c r="N232" s="137"/>
      <c r="O232" s="137"/>
      <c r="P232" s="137"/>
      <c r="Q232" s="137"/>
      <c r="R232" s="137"/>
      <c r="S232" s="137"/>
      <c r="T232" s="137"/>
      <c r="U232" s="116"/>
      <c r="V232" s="137"/>
      <c r="W232" s="137"/>
      <c r="X232" s="137"/>
      <c r="Y232" s="137"/>
      <c r="Z232" s="137"/>
      <c r="AA232" s="137"/>
      <c r="AB232" s="137"/>
      <c r="AC232" s="137"/>
      <c r="AD232" s="116"/>
      <c r="AE232" s="137"/>
      <c r="AF232" s="137"/>
      <c r="AG232" s="137"/>
      <c r="AH232" s="137"/>
      <c r="AI232" s="137"/>
      <c r="AJ232" s="137"/>
      <c r="AK232" s="137"/>
      <c r="AL232" s="137"/>
      <c r="AM232" s="137"/>
      <c r="AN232" s="137"/>
      <c r="AO232" s="137"/>
      <c r="AP232" s="137"/>
      <c r="AQ232" s="137">
        <v>10</v>
      </c>
      <c r="AR232" s="137">
        <v>17</v>
      </c>
      <c r="AS232" s="139"/>
    </row>
    <row r="233" spans="1:45" x14ac:dyDescent="0.25">
      <c r="A233" s="118" t="s">
        <v>30</v>
      </c>
      <c r="B233" s="110">
        <f t="shared" si="4"/>
        <v>3</v>
      </c>
      <c r="C233" s="143"/>
      <c r="D233" s="136"/>
      <c r="E233" s="171">
        <v>1</v>
      </c>
      <c r="F233" s="182"/>
      <c r="G233" s="119">
        <v>3</v>
      </c>
      <c r="H233" s="137">
        <v>5</v>
      </c>
      <c r="I233" s="137"/>
      <c r="J233" s="137"/>
      <c r="K233" s="137"/>
      <c r="L233" s="137"/>
      <c r="M233" s="137"/>
      <c r="N233" s="137"/>
      <c r="O233" s="137"/>
      <c r="P233" s="113">
        <v>8</v>
      </c>
      <c r="Q233" s="137"/>
      <c r="R233" s="137"/>
      <c r="S233" s="137"/>
      <c r="T233" s="137"/>
      <c r="U233" s="116"/>
      <c r="V233" s="137"/>
      <c r="W233" s="137"/>
      <c r="X233" s="137"/>
      <c r="Y233" s="137"/>
      <c r="Z233" s="137"/>
      <c r="AA233" s="137"/>
      <c r="AB233" s="137"/>
      <c r="AC233" s="137"/>
      <c r="AD233" s="116"/>
      <c r="AE233" s="137"/>
      <c r="AF233" s="137"/>
      <c r="AG233" s="137"/>
      <c r="AH233" s="137"/>
      <c r="AI233" s="137"/>
      <c r="AJ233" s="137"/>
      <c r="AK233" s="137"/>
      <c r="AL233" s="137"/>
      <c r="AM233" s="137"/>
      <c r="AN233" s="137"/>
      <c r="AO233" s="137"/>
      <c r="AP233" s="137"/>
      <c r="AQ233" s="137"/>
      <c r="AR233" s="137"/>
      <c r="AS233" s="139"/>
    </row>
    <row r="234" spans="1:45" x14ac:dyDescent="0.25">
      <c r="A234" s="118" t="s">
        <v>302</v>
      </c>
      <c r="B234" s="110">
        <f t="shared" si="4"/>
        <v>3</v>
      </c>
      <c r="C234" s="143"/>
      <c r="D234" s="136"/>
      <c r="E234" s="171"/>
      <c r="F234" s="182"/>
      <c r="G234" s="119"/>
      <c r="H234" s="137"/>
      <c r="I234" s="137"/>
      <c r="J234" s="137"/>
      <c r="K234" s="137"/>
      <c r="L234" s="137"/>
      <c r="M234" s="137"/>
      <c r="N234" s="137"/>
      <c r="O234" s="137"/>
      <c r="P234" s="113"/>
      <c r="Q234" s="137"/>
      <c r="R234" s="137"/>
      <c r="S234" s="137"/>
      <c r="T234" s="137"/>
      <c r="U234" s="116"/>
      <c r="V234" s="137"/>
      <c r="W234" s="137"/>
      <c r="X234" s="137"/>
      <c r="Y234" s="137"/>
      <c r="Z234" s="137"/>
      <c r="AA234" s="137"/>
      <c r="AB234" s="137"/>
      <c r="AC234" s="137"/>
      <c r="AD234" s="116"/>
      <c r="AE234" s="137"/>
      <c r="AF234" s="137"/>
      <c r="AG234" s="137"/>
      <c r="AH234" s="137"/>
      <c r="AI234" s="137"/>
      <c r="AJ234" s="137"/>
      <c r="AK234" s="137"/>
      <c r="AL234" s="137">
        <v>5</v>
      </c>
      <c r="AM234" s="137">
        <v>9</v>
      </c>
      <c r="AN234" s="137">
        <v>8</v>
      </c>
      <c r="AO234" s="137"/>
      <c r="AP234" s="137"/>
      <c r="AQ234" s="137"/>
      <c r="AR234" s="137"/>
      <c r="AS234" s="139"/>
    </row>
    <row r="235" spans="1:45" x14ac:dyDescent="0.25">
      <c r="A235" s="118" t="s">
        <v>383</v>
      </c>
      <c r="B235" s="110">
        <f>COUNT(F235:AT235)+1</f>
        <v>3</v>
      </c>
      <c r="C235" s="143"/>
      <c r="D235" s="136"/>
      <c r="E235" s="171"/>
      <c r="F235" s="182"/>
      <c r="G235" s="119"/>
      <c r="H235" s="137"/>
      <c r="I235" s="137"/>
      <c r="J235" s="137"/>
      <c r="K235" s="137"/>
      <c r="L235" s="137"/>
      <c r="M235" s="137"/>
      <c r="N235" s="137"/>
      <c r="O235" s="137"/>
      <c r="P235" s="113"/>
      <c r="Q235" s="137"/>
      <c r="R235" s="137"/>
      <c r="S235" s="137"/>
      <c r="T235" s="137"/>
      <c r="U235" s="116"/>
      <c r="V235" s="137"/>
      <c r="W235" s="137"/>
      <c r="X235" s="137"/>
      <c r="Y235" s="137"/>
      <c r="Z235" s="137"/>
      <c r="AA235" s="137"/>
      <c r="AB235" s="137"/>
      <c r="AC235" s="137"/>
      <c r="AD235" s="116"/>
      <c r="AE235" s="137"/>
      <c r="AF235" s="137"/>
      <c r="AG235" s="137"/>
      <c r="AH235" s="137"/>
      <c r="AI235" s="137"/>
      <c r="AJ235" s="137"/>
      <c r="AK235" s="137"/>
      <c r="AL235" s="137"/>
      <c r="AM235" s="137"/>
      <c r="AN235" s="137"/>
      <c r="AO235" s="137"/>
      <c r="AP235" s="237" t="s">
        <v>462</v>
      </c>
      <c r="AQ235" s="137">
        <v>4</v>
      </c>
      <c r="AR235" s="137">
        <v>10</v>
      </c>
      <c r="AS235" s="139"/>
    </row>
    <row r="236" spans="1:45" x14ac:dyDescent="0.25">
      <c r="A236" s="118" t="s">
        <v>119</v>
      </c>
      <c r="B236" s="110">
        <f t="shared" si="4"/>
        <v>3</v>
      </c>
      <c r="C236" s="143"/>
      <c r="D236" s="136"/>
      <c r="E236" s="171"/>
      <c r="F236" s="182"/>
      <c r="G236" s="119"/>
      <c r="H236" s="137"/>
      <c r="I236" s="137"/>
      <c r="J236" s="137"/>
      <c r="K236" s="137"/>
      <c r="L236" s="137"/>
      <c r="M236" s="137"/>
      <c r="N236" s="137"/>
      <c r="O236" s="137"/>
      <c r="P236" s="113"/>
      <c r="Q236" s="137">
        <v>8</v>
      </c>
      <c r="R236" s="137"/>
      <c r="S236" s="137"/>
      <c r="T236" s="137"/>
      <c r="U236" s="116">
        <v>0</v>
      </c>
      <c r="V236" s="137"/>
      <c r="W236" s="137">
        <v>11</v>
      </c>
      <c r="X236" s="137"/>
      <c r="Y236" s="137"/>
      <c r="Z236" s="137"/>
      <c r="AA236" s="137"/>
      <c r="AB236" s="137"/>
      <c r="AC236" s="137"/>
      <c r="AD236" s="116"/>
      <c r="AE236" s="137"/>
      <c r="AF236" s="137"/>
      <c r="AG236" s="137"/>
      <c r="AH236" s="137"/>
      <c r="AI236" s="137"/>
      <c r="AJ236" s="137"/>
      <c r="AK236" s="137"/>
      <c r="AL236" s="137"/>
      <c r="AM236" s="137"/>
      <c r="AN236" s="137"/>
      <c r="AO236" s="137"/>
      <c r="AP236" s="137"/>
      <c r="AQ236" s="137"/>
      <c r="AR236" s="137"/>
      <c r="AS236" s="139"/>
    </row>
    <row r="237" spans="1:45" x14ac:dyDescent="0.25">
      <c r="A237" s="118" t="s">
        <v>103</v>
      </c>
      <c r="B237" s="110">
        <f t="shared" si="4"/>
        <v>1</v>
      </c>
      <c r="C237" s="143"/>
      <c r="D237" s="136"/>
      <c r="E237" s="171"/>
      <c r="F237" s="182"/>
      <c r="G237" s="119"/>
      <c r="H237" s="137"/>
      <c r="I237" s="137"/>
      <c r="J237" s="137"/>
      <c r="K237" s="137"/>
      <c r="L237" s="137"/>
      <c r="M237" s="137"/>
      <c r="N237" s="137"/>
      <c r="O237" s="137"/>
      <c r="P237" s="112">
        <v>8</v>
      </c>
      <c r="Q237" s="137"/>
      <c r="R237" s="137"/>
      <c r="S237" s="137"/>
      <c r="T237" s="137"/>
      <c r="U237" s="116"/>
      <c r="V237" s="137"/>
      <c r="W237" s="137"/>
      <c r="X237" s="137"/>
      <c r="Y237" s="137"/>
      <c r="Z237" s="137"/>
      <c r="AA237" s="137"/>
      <c r="AB237" s="137"/>
      <c r="AC237" s="137"/>
      <c r="AD237" s="116"/>
      <c r="AE237" s="137"/>
      <c r="AF237" s="137"/>
      <c r="AG237" s="137"/>
      <c r="AH237" s="137"/>
      <c r="AI237" s="137"/>
      <c r="AJ237" s="137"/>
      <c r="AK237" s="137"/>
      <c r="AL237" s="137"/>
      <c r="AM237" s="137"/>
      <c r="AN237" s="137"/>
      <c r="AO237" s="137"/>
      <c r="AP237" s="137"/>
      <c r="AQ237" s="137"/>
      <c r="AR237" s="137"/>
      <c r="AS237" s="139"/>
    </row>
    <row r="238" spans="1:45" x14ac:dyDescent="0.25">
      <c r="A238" s="118" t="s">
        <v>130</v>
      </c>
      <c r="B238" s="110">
        <f t="shared" si="4"/>
        <v>3</v>
      </c>
      <c r="C238" s="143"/>
      <c r="D238" s="136"/>
      <c r="E238" s="171"/>
      <c r="F238" s="182"/>
      <c r="G238" s="119"/>
      <c r="H238" s="137"/>
      <c r="I238" s="137"/>
      <c r="J238" s="137"/>
      <c r="K238" s="137"/>
      <c r="L238" s="137"/>
      <c r="M238" s="137"/>
      <c r="N238" s="137"/>
      <c r="O238" s="137"/>
      <c r="P238" s="112"/>
      <c r="Q238" s="137"/>
      <c r="R238" s="137">
        <v>13</v>
      </c>
      <c r="S238" s="137"/>
      <c r="T238" s="137">
        <v>8</v>
      </c>
      <c r="U238" s="116"/>
      <c r="V238" s="137"/>
      <c r="W238" s="137"/>
      <c r="X238" s="137"/>
      <c r="Y238" s="137"/>
      <c r="Z238" s="137"/>
      <c r="AA238" s="137"/>
      <c r="AB238" s="137"/>
      <c r="AC238" s="137"/>
      <c r="AD238" s="116"/>
      <c r="AE238" s="137"/>
      <c r="AF238" s="137"/>
      <c r="AG238" s="137"/>
      <c r="AH238" s="137"/>
      <c r="AI238" s="137"/>
      <c r="AJ238" s="137"/>
      <c r="AK238" s="137"/>
      <c r="AL238" s="137"/>
      <c r="AM238" s="137"/>
      <c r="AN238" s="137"/>
      <c r="AO238" s="137"/>
      <c r="AP238" s="137"/>
      <c r="AQ238" s="137"/>
      <c r="AR238" s="137"/>
      <c r="AS238" s="139">
        <v>16</v>
      </c>
    </row>
    <row r="239" spans="1:45" x14ac:dyDescent="0.25">
      <c r="A239" s="118" t="s">
        <v>2</v>
      </c>
      <c r="B239" s="110">
        <f t="shared" si="4"/>
        <v>18</v>
      </c>
      <c r="C239" s="143">
        <v>1</v>
      </c>
      <c r="D239" s="136">
        <v>2</v>
      </c>
      <c r="E239" s="171">
        <v>2</v>
      </c>
      <c r="F239" s="185">
        <v>1</v>
      </c>
      <c r="G239" s="114">
        <v>3</v>
      </c>
      <c r="H239" s="138">
        <v>2</v>
      </c>
      <c r="I239" s="137"/>
      <c r="J239" s="113">
        <v>5</v>
      </c>
      <c r="K239" s="138">
        <v>2</v>
      </c>
      <c r="L239" s="113">
        <v>11</v>
      </c>
      <c r="M239" s="113">
        <v>9</v>
      </c>
      <c r="N239" s="114">
        <v>3</v>
      </c>
      <c r="O239" s="113">
        <v>11</v>
      </c>
      <c r="P239" s="113">
        <v>7</v>
      </c>
      <c r="Q239" s="113">
        <v>8</v>
      </c>
      <c r="R239" s="113">
        <v>13</v>
      </c>
      <c r="S239" s="113">
        <v>9</v>
      </c>
      <c r="T239" s="113">
        <v>8</v>
      </c>
      <c r="U239" s="128">
        <v>0</v>
      </c>
      <c r="V239" s="137"/>
      <c r="W239" s="113">
        <v>11</v>
      </c>
      <c r="X239" s="137"/>
      <c r="Y239" s="113">
        <v>11</v>
      </c>
      <c r="Z239" s="137"/>
      <c r="AA239" s="113">
        <v>12</v>
      </c>
      <c r="AB239" s="137"/>
      <c r="AC239" s="137"/>
      <c r="AD239" s="128"/>
      <c r="AE239" s="137"/>
      <c r="AF239" s="137"/>
      <c r="AG239" s="137"/>
      <c r="AH239" s="137"/>
      <c r="AI239" s="137"/>
      <c r="AJ239" s="137"/>
      <c r="AK239" s="137"/>
      <c r="AL239" s="137"/>
      <c r="AM239" s="137"/>
      <c r="AN239" s="137"/>
      <c r="AO239" s="137"/>
      <c r="AP239" s="137"/>
      <c r="AQ239" s="137"/>
      <c r="AR239" s="137"/>
      <c r="AS239" s="139"/>
    </row>
    <row r="240" spans="1:45" x14ac:dyDescent="0.25">
      <c r="A240" s="118" t="s">
        <v>507</v>
      </c>
      <c r="B240" s="110">
        <f t="shared" ref="B240" si="7">COUNT(F240:AS240)</f>
        <v>1</v>
      </c>
      <c r="C240" s="143"/>
      <c r="D240" s="136"/>
      <c r="E240" s="171"/>
      <c r="F240" s="185"/>
      <c r="G240" s="114"/>
      <c r="H240" s="138"/>
      <c r="I240" s="137"/>
      <c r="J240" s="113"/>
      <c r="K240" s="138"/>
      <c r="L240" s="113"/>
      <c r="M240" s="113"/>
      <c r="N240" s="114"/>
      <c r="O240" s="113"/>
      <c r="P240" s="113"/>
      <c r="Q240" s="113"/>
      <c r="R240" s="113"/>
      <c r="S240" s="113"/>
      <c r="T240" s="113"/>
      <c r="U240" s="128"/>
      <c r="V240" s="137"/>
      <c r="W240" s="113"/>
      <c r="X240" s="137"/>
      <c r="Y240" s="113"/>
      <c r="Z240" s="137"/>
      <c r="AA240" s="113"/>
      <c r="AB240" s="137"/>
      <c r="AC240" s="137"/>
      <c r="AD240" s="128"/>
      <c r="AE240" s="137"/>
      <c r="AF240" s="137"/>
      <c r="AG240" s="137"/>
      <c r="AH240" s="137"/>
      <c r="AI240" s="137"/>
      <c r="AJ240" s="137"/>
      <c r="AK240" s="137"/>
      <c r="AL240" s="137"/>
      <c r="AM240" s="137"/>
      <c r="AN240" s="137"/>
      <c r="AO240" s="137"/>
      <c r="AP240" s="137"/>
      <c r="AQ240" s="137"/>
      <c r="AR240" s="137"/>
      <c r="AS240" s="139">
        <v>12</v>
      </c>
    </row>
    <row r="241" spans="1:45" x14ac:dyDescent="0.25">
      <c r="A241" s="118" t="s">
        <v>500</v>
      </c>
      <c r="B241" s="110">
        <f t="shared" si="4"/>
        <v>2</v>
      </c>
      <c r="C241" s="143"/>
      <c r="D241" s="136"/>
      <c r="E241" s="171"/>
      <c r="F241" s="185"/>
      <c r="G241" s="114"/>
      <c r="H241" s="138"/>
      <c r="I241" s="137"/>
      <c r="J241" s="113"/>
      <c r="K241" s="138"/>
      <c r="L241" s="113"/>
      <c r="M241" s="113"/>
      <c r="N241" s="114"/>
      <c r="O241" s="113"/>
      <c r="P241" s="113"/>
      <c r="Q241" s="113"/>
      <c r="R241" s="113"/>
      <c r="S241" s="113"/>
      <c r="T241" s="113"/>
      <c r="U241" s="128"/>
      <c r="V241" s="137"/>
      <c r="W241" s="113"/>
      <c r="X241" s="137"/>
      <c r="Y241" s="113"/>
      <c r="Z241" s="137"/>
      <c r="AA241" s="113"/>
      <c r="AB241" s="137"/>
      <c r="AC241" s="137"/>
      <c r="AD241" s="128"/>
      <c r="AE241" s="137"/>
      <c r="AF241" s="137"/>
      <c r="AG241" s="137"/>
      <c r="AH241" s="137"/>
      <c r="AI241" s="137"/>
      <c r="AJ241" s="137"/>
      <c r="AK241" s="137"/>
      <c r="AL241" s="137"/>
      <c r="AM241" s="137"/>
      <c r="AN241" s="137"/>
      <c r="AO241" s="137"/>
      <c r="AP241" s="137"/>
      <c r="AQ241" s="113">
        <v>10</v>
      </c>
      <c r="AR241" s="113">
        <v>17</v>
      </c>
      <c r="AS241" s="228"/>
    </row>
    <row r="242" spans="1:45" x14ac:dyDescent="0.25">
      <c r="A242" s="118" t="s">
        <v>31</v>
      </c>
      <c r="B242" s="110">
        <f t="shared" si="4"/>
        <v>6</v>
      </c>
      <c r="C242" s="143"/>
      <c r="D242" s="136">
        <v>1</v>
      </c>
      <c r="E242" s="171"/>
      <c r="F242" s="182"/>
      <c r="G242" s="147">
        <v>4</v>
      </c>
      <c r="H242" s="141">
        <v>2</v>
      </c>
      <c r="I242" s="137"/>
      <c r="J242" s="137"/>
      <c r="K242" s="137">
        <v>9</v>
      </c>
      <c r="L242" s="113">
        <v>9</v>
      </c>
      <c r="M242" s="137"/>
      <c r="N242" s="137">
        <v>12</v>
      </c>
      <c r="O242" s="137"/>
      <c r="P242" s="137">
        <v>7</v>
      </c>
      <c r="Q242" s="137"/>
      <c r="R242" s="137"/>
      <c r="S242" s="137"/>
      <c r="T242" s="137"/>
      <c r="U242" s="116"/>
      <c r="V242" s="137"/>
      <c r="W242" s="137"/>
      <c r="X242" s="137"/>
      <c r="Y242" s="137"/>
      <c r="Z242" s="137"/>
      <c r="AA242" s="137"/>
      <c r="AB242" s="137"/>
      <c r="AC242" s="137"/>
      <c r="AD242" s="116"/>
      <c r="AE242" s="137"/>
      <c r="AF242" s="137"/>
      <c r="AG242" s="137"/>
      <c r="AH242" s="137"/>
      <c r="AI242" s="137"/>
      <c r="AJ242" s="137"/>
      <c r="AK242" s="137"/>
      <c r="AL242" s="137"/>
      <c r="AM242" s="137"/>
      <c r="AN242" s="137"/>
      <c r="AO242" s="137"/>
      <c r="AP242" s="137"/>
      <c r="AQ242" s="137"/>
      <c r="AR242" s="137"/>
      <c r="AS242" s="139"/>
    </row>
    <row r="243" spans="1:45" x14ac:dyDescent="0.25">
      <c r="A243" s="118" t="s">
        <v>296</v>
      </c>
      <c r="B243" s="110">
        <f t="shared" si="4"/>
        <v>8</v>
      </c>
      <c r="C243" s="143">
        <v>1</v>
      </c>
      <c r="D243" s="136"/>
      <c r="E243" s="171"/>
      <c r="F243" s="182"/>
      <c r="G243" s="147"/>
      <c r="H243" s="141"/>
      <c r="I243" s="137"/>
      <c r="J243" s="137"/>
      <c r="K243" s="137"/>
      <c r="L243" s="113"/>
      <c r="M243" s="137"/>
      <c r="N243" s="137"/>
      <c r="O243" s="137"/>
      <c r="P243" s="137"/>
      <c r="Q243" s="137"/>
      <c r="R243" s="137"/>
      <c r="S243" s="137"/>
      <c r="T243" s="137"/>
      <c r="U243" s="116"/>
      <c r="V243" s="137"/>
      <c r="W243" s="137"/>
      <c r="X243" s="137"/>
      <c r="Y243" s="137"/>
      <c r="Z243" s="137"/>
      <c r="AA243" s="137"/>
      <c r="AB243" s="137"/>
      <c r="AC243" s="137"/>
      <c r="AD243" s="116"/>
      <c r="AE243" s="137"/>
      <c r="AF243" s="137"/>
      <c r="AG243" s="137"/>
      <c r="AH243" s="137"/>
      <c r="AI243" s="137"/>
      <c r="AJ243" s="137"/>
      <c r="AK243" s="137">
        <v>5</v>
      </c>
      <c r="AL243" s="113">
        <v>10</v>
      </c>
      <c r="AM243" s="113">
        <v>6</v>
      </c>
      <c r="AN243" s="113">
        <v>12</v>
      </c>
      <c r="AO243" s="145">
        <v>1</v>
      </c>
      <c r="AP243" s="113">
        <v>17</v>
      </c>
      <c r="AQ243" s="113">
        <v>9</v>
      </c>
      <c r="AR243" s="113">
        <v>13</v>
      </c>
      <c r="AS243" s="228"/>
    </row>
    <row r="244" spans="1:45" x14ac:dyDescent="0.25">
      <c r="A244" s="118" t="s">
        <v>208</v>
      </c>
      <c r="B244" s="110">
        <f t="shared" si="4"/>
        <v>2</v>
      </c>
      <c r="C244" s="143"/>
      <c r="D244" s="136"/>
      <c r="E244" s="171"/>
      <c r="F244" s="182"/>
      <c r="G244" s="147"/>
      <c r="H244" s="141"/>
      <c r="I244" s="137"/>
      <c r="J244" s="137"/>
      <c r="K244" s="137"/>
      <c r="L244" s="113"/>
      <c r="M244" s="137"/>
      <c r="N244" s="137"/>
      <c r="O244" s="137"/>
      <c r="P244" s="137"/>
      <c r="Q244" s="137"/>
      <c r="R244" s="137"/>
      <c r="S244" s="137"/>
      <c r="T244" s="137"/>
      <c r="U244" s="116"/>
      <c r="V244" s="137"/>
      <c r="W244" s="137"/>
      <c r="X244" s="137"/>
      <c r="Y244" s="137">
        <v>11</v>
      </c>
      <c r="Z244" s="137"/>
      <c r="AA244" s="137">
        <v>12</v>
      </c>
      <c r="AB244" s="137"/>
      <c r="AC244" s="137"/>
      <c r="AD244" s="116"/>
      <c r="AE244" s="137"/>
      <c r="AF244" s="137"/>
      <c r="AG244" s="137"/>
      <c r="AH244" s="137"/>
      <c r="AI244" s="137"/>
      <c r="AJ244" s="137"/>
      <c r="AK244" s="137"/>
      <c r="AL244" s="137"/>
      <c r="AM244" s="137"/>
      <c r="AN244" s="137"/>
      <c r="AO244" s="137"/>
      <c r="AP244" s="137"/>
      <c r="AQ244" s="137"/>
      <c r="AR244" s="137"/>
      <c r="AS244" s="139"/>
    </row>
    <row r="245" spans="1:45" x14ac:dyDescent="0.25">
      <c r="A245" s="118" t="s">
        <v>77</v>
      </c>
      <c r="B245" s="110">
        <f t="shared" si="4"/>
        <v>2</v>
      </c>
      <c r="C245" s="143"/>
      <c r="D245" s="136"/>
      <c r="E245" s="171"/>
      <c r="F245" s="186"/>
      <c r="G245" s="114"/>
      <c r="H245" s="137"/>
      <c r="I245" s="137"/>
      <c r="J245" s="137"/>
      <c r="K245" s="137"/>
      <c r="L245" s="137">
        <v>9</v>
      </c>
      <c r="M245" s="137"/>
      <c r="N245" s="113">
        <v>12</v>
      </c>
      <c r="O245" s="137"/>
      <c r="P245" s="137"/>
      <c r="Q245" s="137"/>
      <c r="R245" s="137"/>
      <c r="S245" s="137"/>
      <c r="T245" s="137"/>
      <c r="U245" s="116"/>
      <c r="V245" s="137"/>
      <c r="W245" s="137"/>
      <c r="X245" s="137"/>
      <c r="Y245" s="137"/>
      <c r="Z245" s="137"/>
      <c r="AA245" s="137"/>
      <c r="AB245" s="137"/>
      <c r="AC245" s="137"/>
      <c r="AD245" s="116"/>
      <c r="AE245" s="137"/>
      <c r="AF245" s="137"/>
      <c r="AG245" s="137"/>
      <c r="AH245" s="137"/>
      <c r="AI245" s="137"/>
      <c r="AJ245" s="137"/>
      <c r="AK245" s="137"/>
      <c r="AL245" s="137"/>
      <c r="AM245" s="137"/>
      <c r="AN245" s="137"/>
      <c r="AO245" s="137"/>
      <c r="AP245" s="137"/>
      <c r="AQ245" s="137"/>
      <c r="AR245" s="137"/>
      <c r="AS245" s="139"/>
    </row>
    <row r="246" spans="1:45" x14ac:dyDescent="0.25">
      <c r="A246" s="129" t="s">
        <v>295</v>
      </c>
      <c r="B246" s="107">
        <f>COUNT(F246:AT246)+1</f>
        <v>9</v>
      </c>
      <c r="C246" s="164"/>
      <c r="D246" s="165"/>
      <c r="E246" s="173"/>
      <c r="F246" s="186"/>
      <c r="G246" s="114"/>
      <c r="H246" s="137"/>
      <c r="I246" s="137"/>
      <c r="J246" s="137"/>
      <c r="K246" s="137"/>
      <c r="L246" s="137"/>
      <c r="M246" s="137"/>
      <c r="N246" s="113"/>
      <c r="O246" s="137"/>
      <c r="P246" s="137"/>
      <c r="Q246" s="137"/>
      <c r="R246" s="137"/>
      <c r="S246" s="137"/>
      <c r="T246" s="137"/>
      <c r="U246" s="116"/>
      <c r="V246" s="137"/>
      <c r="W246" s="137"/>
      <c r="X246" s="137"/>
      <c r="Y246" s="137"/>
      <c r="Z246" s="137"/>
      <c r="AA246" s="137"/>
      <c r="AB246" s="137"/>
      <c r="AC246" s="137"/>
      <c r="AD246" s="116"/>
      <c r="AE246" s="137"/>
      <c r="AF246" s="137"/>
      <c r="AG246" s="137"/>
      <c r="AH246" s="137"/>
      <c r="AI246" s="137"/>
      <c r="AJ246" s="137"/>
      <c r="AK246" s="113">
        <v>5</v>
      </c>
      <c r="AL246" s="113">
        <v>5</v>
      </c>
      <c r="AM246" s="113">
        <v>9</v>
      </c>
      <c r="AN246" s="113">
        <v>8</v>
      </c>
      <c r="AO246" s="113">
        <v>4</v>
      </c>
      <c r="AP246" s="237" t="s">
        <v>462</v>
      </c>
      <c r="AQ246" s="113">
        <v>4</v>
      </c>
      <c r="AR246" s="113">
        <v>10</v>
      </c>
      <c r="AS246" s="228">
        <v>16</v>
      </c>
    </row>
    <row r="247" spans="1:45" x14ac:dyDescent="0.25">
      <c r="A247" s="89" t="s">
        <v>227</v>
      </c>
      <c r="B247" s="63">
        <f>COUNT(B227:B246)</f>
        <v>20</v>
      </c>
      <c r="C247" s="64">
        <v>2</v>
      </c>
      <c r="D247" s="65">
        <v>2</v>
      </c>
      <c r="E247" s="172">
        <v>2</v>
      </c>
      <c r="F247" s="187"/>
      <c r="G247" s="84"/>
      <c r="H247" s="48"/>
      <c r="I247" s="48"/>
      <c r="J247" s="48"/>
      <c r="K247" s="48"/>
      <c r="L247" s="48"/>
      <c r="M247" s="48"/>
      <c r="N247" s="78"/>
      <c r="O247" s="48"/>
      <c r="P247" s="48"/>
      <c r="Q247" s="48"/>
      <c r="R247" s="48"/>
      <c r="S247" s="48"/>
      <c r="T247" s="48"/>
      <c r="U247" s="86"/>
      <c r="V247" s="48"/>
      <c r="W247" s="48"/>
      <c r="X247" s="48"/>
      <c r="Y247" s="48"/>
      <c r="Z247" s="48"/>
      <c r="AA247" s="48"/>
      <c r="AB247" s="48"/>
      <c r="AC247" s="48"/>
      <c r="AD247" s="86"/>
      <c r="AE247" s="48"/>
      <c r="AF247" s="48"/>
      <c r="AG247" s="48"/>
      <c r="AH247" s="48"/>
      <c r="AI247" s="48"/>
      <c r="AJ247" s="48"/>
      <c r="AK247" s="78"/>
      <c r="AL247" s="78"/>
      <c r="AM247" s="78"/>
      <c r="AN247" s="48"/>
      <c r="AO247" s="48"/>
      <c r="AP247" s="48"/>
      <c r="AQ247" s="48"/>
      <c r="AR247" s="48"/>
      <c r="AS247" s="93"/>
    </row>
    <row r="248" spans="1:45" x14ac:dyDescent="0.25">
      <c r="A248" s="88"/>
      <c r="B248" s="15"/>
      <c r="C248" s="15"/>
      <c r="D248" s="16"/>
      <c r="E248" s="16"/>
      <c r="F248" s="187"/>
      <c r="G248" s="84"/>
      <c r="H248" s="48"/>
      <c r="I248" s="48"/>
      <c r="J248" s="48"/>
      <c r="K248" s="48"/>
      <c r="L248" s="48"/>
      <c r="M248" s="48"/>
      <c r="N248" s="78"/>
      <c r="O248" s="48"/>
      <c r="P248" s="48"/>
      <c r="Q248" s="48"/>
      <c r="R248" s="48"/>
      <c r="S248" s="48"/>
      <c r="T248" s="48"/>
      <c r="U248" s="86"/>
      <c r="V248" s="48"/>
      <c r="W248" s="48"/>
      <c r="X248" s="48"/>
      <c r="Y248" s="48"/>
      <c r="Z248" s="48"/>
      <c r="AA248" s="48"/>
      <c r="AB248" s="48"/>
      <c r="AC248" s="48"/>
      <c r="AD248" s="86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93"/>
    </row>
    <row r="249" spans="1:45" x14ac:dyDescent="0.25">
      <c r="A249" s="80" t="s">
        <v>233</v>
      </c>
      <c r="B249" s="20"/>
      <c r="C249" s="20"/>
      <c r="D249" s="23"/>
      <c r="E249" s="23"/>
      <c r="F249" s="181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91"/>
    </row>
    <row r="250" spans="1:45" s="32" customFormat="1" x14ac:dyDescent="0.25">
      <c r="A250" s="120" t="s">
        <v>288</v>
      </c>
      <c r="B250" s="153">
        <f>COUNT(F250:AQ250)</f>
        <v>1</v>
      </c>
      <c r="C250" s="153"/>
      <c r="D250" s="134"/>
      <c r="E250" s="134"/>
      <c r="F250" s="180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>
        <v>7</v>
      </c>
      <c r="AK250" s="123"/>
      <c r="AL250" s="123"/>
      <c r="AM250" s="123"/>
      <c r="AN250" s="123"/>
      <c r="AO250" s="123"/>
      <c r="AP250" s="123"/>
      <c r="AQ250" s="123"/>
      <c r="AR250" s="123"/>
      <c r="AS250" s="125"/>
    </row>
    <row r="251" spans="1:45" x14ac:dyDescent="0.25">
      <c r="A251" s="118" t="s">
        <v>234</v>
      </c>
      <c r="B251" s="153">
        <f t="shared" ref="B251:B255" si="8">COUNT(F251:AQ251)</f>
        <v>2</v>
      </c>
      <c r="C251" s="110"/>
      <c r="D251" s="111"/>
      <c r="E251" s="111"/>
      <c r="F251" s="186"/>
      <c r="G251" s="114"/>
      <c r="H251" s="137"/>
      <c r="I251" s="137"/>
      <c r="J251" s="137"/>
      <c r="K251" s="137"/>
      <c r="L251" s="137"/>
      <c r="M251" s="137"/>
      <c r="N251" s="113"/>
      <c r="O251" s="137"/>
      <c r="P251" s="137"/>
      <c r="Q251" s="137"/>
      <c r="R251" s="137"/>
      <c r="S251" s="137"/>
      <c r="T251" s="137"/>
      <c r="U251" s="116"/>
      <c r="V251" s="137"/>
      <c r="W251" s="137"/>
      <c r="X251" s="137"/>
      <c r="Y251" s="137"/>
      <c r="Z251" s="137"/>
      <c r="AA251" s="137"/>
      <c r="AB251" s="137"/>
      <c r="AC251" s="113">
        <v>11</v>
      </c>
      <c r="AD251" s="116"/>
      <c r="AE251" s="137"/>
      <c r="AF251" s="137"/>
      <c r="AG251" s="137">
        <v>11</v>
      </c>
      <c r="AH251" s="137"/>
      <c r="AI251" s="137"/>
      <c r="AJ251" s="137"/>
      <c r="AK251" s="137"/>
      <c r="AL251" s="137"/>
      <c r="AM251" s="137"/>
      <c r="AN251" s="137"/>
      <c r="AO251" s="137"/>
      <c r="AP251" s="137"/>
      <c r="AQ251" s="137"/>
      <c r="AR251" s="137"/>
      <c r="AS251" s="139"/>
    </row>
    <row r="252" spans="1:45" x14ac:dyDescent="0.25">
      <c r="A252" s="118" t="s">
        <v>287</v>
      </c>
      <c r="B252" s="153">
        <f t="shared" si="8"/>
        <v>1</v>
      </c>
      <c r="C252" s="110"/>
      <c r="D252" s="111"/>
      <c r="E252" s="111"/>
      <c r="F252" s="186"/>
      <c r="G252" s="114"/>
      <c r="H252" s="137"/>
      <c r="I252" s="137"/>
      <c r="J252" s="137"/>
      <c r="K252" s="137"/>
      <c r="L252" s="137"/>
      <c r="M252" s="137"/>
      <c r="N252" s="113"/>
      <c r="O252" s="137"/>
      <c r="P252" s="137"/>
      <c r="Q252" s="137"/>
      <c r="R252" s="137"/>
      <c r="S252" s="137"/>
      <c r="T252" s="137"/>
      <c r="U252" s="116"/>
      <c r="V252" s="137"/>
      <c r="W252" s="137"/>
      <c r="X252" s="137"/>
      <c r="Y252" s="137"/>
      <c r="Z252" s="137"/>
      <c r="AA252" s="137"/>
      <c r="AB252" s="137"/>
      <c r="AC252" s="113"/>
      <c r="AD252" s="116"/>
      <c r="AE252" s="137"/>
      <c r="AF252" s="137"/>
      <c r="AG252" s="137"/>
      <c r="AH252" s="137"/>
      <c r="AI252" s="137"/>
      <c r="AJ252" s="113">
        <v>7</v>
      </c>
      <c r="AK252" s="137"/>
      <c r="AL252" s="137"/>
      <c r="AM252" s="137"/>
      <c r="AN252" s="137"/>
      <c r="AO252" s="137"/>
      <c r="AP252" s="137"/>
      <c r="AQ252" s="137"/>
      <c r="AR252" s="137"/>
      <c r="AS252" s="139"/>
    </row>
    <row r="253" spans="1:45" x14ac:dyDescent="0.25">
      <c r="A253" s="118" t="s">
        <v>235</v>
      </c>
      <c r="B253" s="153">
        <f t="shared" si="8"/>
        <v>3</v>
      </c>
      <c r="C253" s="110"/>
      <c r="D253" s="111"/>
      <c r="E253" s="111"/>
      <c r="F253" s="186"/>
      <c r="G253" s="114"/>
      <c r="H253" s="137"/>
      <c r="I253" s="137"/>
      <c r="J253" s="137"/>
      <c r="K253" s="137"/>
      <c r="L253" s="137"/>
      <c r="M253" s="137"/>
      <c r="N253" s="113"/>
      <c r="O253" s="137"/>
      <c r="P253" s="137"/>
      <c r="Q253" s="137"/>
      <c r="R253" s="137"/>
      <c r="S253" s="137"/>
      <c r="T253" s="137"/>
      <c r="U253" s="116"/>
      <c r="V253" s="137"/>
      <c r="W253" s="137"/>
      <c r="X253" s="137"/>
      <c r="Y253" s="137"/>
      <c r="Z253" s="137"/>
      <c r="AA253" s="137"/>
      <c r="AB253" s="137"/>
      <c r="AC253" s="137">
        <v>11</v>
      </c>
      <c r="AD253" s="116"/>
      <c r="AE253" s="137"/>
      <c r="AF253" s="137"/>
      <c r="AG253" s="137"/>
      <c r="AH253" s="137"/>
      <c r="AI253" s="137">
        <v>5</v>
      </c>
      <c r="AJ253" s="137"/>
      <c r="AK253" s="113">
        <v>16</v>
      </c>
      <c r="AL253" s="137"/>
      <c r="AM253" s="137"/>
      <c r="AN253" s="137"/>
      <c r="AO253" s="137"/>
      <c r="AP253" s="137"/>
      <c r="AQ253" s="137"/>
      <c r="AR253" s="137"/>
      <c r="AS253" s="139"/>
    </row>
    <row r="254" spans="1:45" x14ac:dyDescent="0.25">
      <c r="A254" s="118" t="s">
        <v>376</v>
      </c>
      <c r="B254" s="153">
        <f t="shared" si="8"/>
        <v>1</v>
      </c>
      <c r="C254" s="110"/>
      <c r="D254" s="111"/>
      <c r="E254" s="111"/>
      <c r="F254" s="186"/>
      <c r="G254" s="114"/>
      <c r="H254" s="137"/>
      <c r="I254" s="137"/>
      <c r="J254" s="137"/>
      <c r="K254" s="137"/>
      <c r="L254" s="137"/>
      <c r="M254" s="137"/>
      <c r="N254" s="113"/>
      <c r="O254" s="137"/>
      <c r="P254" s="137"/>
      <c r="Q254" s="137"/>
      <c r="R254" s="137"/>
      <c r="S254" s="137"/>
      <c r="T254" s="137"/>
      <c r="U254" s="116"/>
      <c r="V254" s="137"/>
      <c r="W254" s="137"/>
      <c r="X254" s="137"/>
      <c r="Y254" s="137"/>
      <c r="Z254" s="137"/>
      <c r="AA254" s="137"/>
      <c r="AB254" s="137"/>
      <c r="AC254" s="137"/>
      <c r="AD254" s="116"/>
      <c r="AE254" s="137"/>
      <c r="AF254" s="137"/>
      <c r="AG254" s="137"/>
      <c r="AH254" s="137"/>
      <c r="AI254" s="137"/>
      <c r="AJ254" s="137"/>
      <c r="AK254" s="113"/>
      <c r="AL254" s="137"/>
      <c r="AM254" s="137"/>
      <c r="AN254" s="137"/>
      <c r="AO254" s="137">
        <v>19</v>
      </c>
      <c r="AP254" s="137"/>
      <c r="AQ254" s="137"/>
      <c r="AR254" s="137"/>
      <c r="AS254" s="139"/>
    </row>
    <row r="255" spans="1:45" x14ac:dyDescent="0.25">
      <c r="A255" s="118" t="s">
        <v>264</v>
      </c>
      <c r="B255" s="153">
        <f t="shared" si="8"/>
        <v>4</v>
      </c>
      <c r="C255" s="110"/>
      <c r="D255" s="111"/>
      <c r="E255" s="111"/>
      <c r="F255" s="186"/>
      <c r="G255" s="114"/>
      <c r="H255" s="137"/>
      <c r="I255" s="137"/>
      <c r="J255" s="137"/>
      <c r="K255" s="137"/>
      <c r="L255" s="137"/>
      <c r="M255" s="137"/>
      <c r="N255" s="113"/>
      <c r="O255" s="137"/>
      <c r="P255" s="137"/>
      <c r="Q255" s="137"/>
      <c r="R255" s="137"/>
      <c r="S255" s="137"/>
      <c r="T255" s="137"/>
      <c r="U255" s="116"/>
      <c r="V255" s="137"/>
      <c r="W255" s="137"/>
      <c r="X255" s="137"/>
      <c r="Y255" s="137"/>
      <c r="Z255" s="137"/>
      <c r="AA255" s="137"/>
      <c r="AB255" s="137"/>
      <c r="AC255" s="137"/>
      <c r="AD255" s="116"/>
      <c r="AE255" s="137"/>
      <c r="AF255" s="137"/>
      <c r="AG255" s="113">
        <v>11</v>
      </c>
      <c r="AH255" s="137"/>
      <c r="AI255" s="113">
        <v>5</v>
      </c>
      <c r="AJ255" s="137"/>
      <c r="AK255" s="137">
        <v>16</v>
      </c>
      <c r="AL255" s="137"/>
      <c r="AM255" s="137"/>
      <c r="AN255" s="137"/>
      <c r="AO255" s="113">
        <v>19</v>
      </c>
      <c r="AP255" s="137"/>
      <c r="AQ255" s="137"/>
      <c r="AR255" s="137"/>
      <c r="AS255" s="139"/>
    </row>
    <row r="256" spans="1:45" x14ac:dyDescent="0.25">
      <c r="A256" s="102" t="s">
        <v>227</v>
      </c>
      <c r="B256" s="103">
        <f>COUNT(B250:B255)</f>
        <v>6</v>
      </c>
      <c r="C256" s="104"/>
      <c r="D256" s="105"/>
      <c r="E256" s="105"/>
      <c r="F256" s="187"/>
      <c r="G256" s="84"/>
      <c r="H256" s="48"/>
      <c r="I256" s="48"/>
      <c r="J256" s="48"/>
      <c r="K256" s="48"/>
      <c r="L256" s="48"/>
      <c r="M256" s="48"/>
      <c r="N256" s="78"/>
      <c r="O256" s="48"/>
      <c r="P256" s="48"/>
      <c r="Q256" s="48"/>
      <c r="R256" s="48"/>
      <c r="S256" s="48"/>
      <c r="T256" s="48"/>
      <c r="U256" s="86"/>
      <c r="V256" s="48"/>
      <c r="W256" s="48"/>
      <c r="X256" s="48"/>
      <c r="Y256" s="48"/>
      <c r="Z256" s="48"/>
      <c r="AA256" s="48"/>
      <c r="AB256" s="48"/>
      <c r="AC256" s="48"/>
      <c r="AD256" s="86"/>
      <c r="AE256" s="48"/>
      <c r="AF256" s="48"/>
      <c r="AG256" s="78"/>
      <c r="AH256" s="48"/>
      <c r="AI256" s="78"/>
      <c r="AJ256" s="48"/>
      <c r="AK256" s="48"/>
      <c r="AL256" s="48"/>
      <c r="AM256" s="48"/>
      <c r="AN256" s="48"/>
      <c r="AO256" s="48"/>
      <c r="AP256" s="48"/>
      <c r="AQ256" s="48"/>
      <c r="AR256" s="48"/>
      <c r="AS256" s="93"/>
    </row>
    <row r="257" spans="1:45" x14ac:dyDescent="0.25">
      <c r="A257" s="88"/>
      <c r="B257" s="15"/>
      <c r="C257" s="15"/>
      <c r="D257" s="16"/>
      <c r="E257" s="16"/>
      <c r="F257" s="187"/>
      <c r="G257" s="84"/>
      <c r="H257" s="48"/>
      <c r="I257" s="48"/>
      <c r="J257" s="48"/>
      <c r="K257" s="48"/>
      <c r="L257" s="48"/>
      <c r="M257" s="48"/>
      <c r="N257" s="78"/>
      <c r="O257" s="48"/>
      <c r="P257" s="48"/>
      <c r="Q257" s="48"/>
      <c r="R257" s="48"/>
      <c r="S257" s="48"/>
      <c r="T257" s="48"/>
      <c r="U257" s="86"/>
      <c r="V257" s="48"/>
      <c r="W257" s="48"/>
      <c r="X257" s="48"/>
      <c r="Y257" s="48"/>
      <c r="Z257" s="48"/>
      <c r="AA257" s="48"/>
      <c r="AB257" s="48"/>
      <c r="AC257" s="48"/>
      <c r="AD257" s="86"/>
      <c r="AE257" s="48"/>
      <c r="AF257" s="48"/>
      <c r="AG257" s="78"/>
      <c r="AH257" s="48"/>
      <c r="AI257" s="78"/>
      <c r="AJ257" s="48"/>
      <c r="AK257" s="48"/>
      <c r="AL257" s="48"/>
      <c r="AM257" s="48"/>
      <c r="AN257" s="48"/>
      <c r="AO257" s="48"/>
      <c r="AP257" s="48"/>
      <c r="AQ257" s="48"/>
      <c r="AR257" s="48"/>
      <c r="AS257" s="93"/>
    </row>
    <row r="258" spans="1:45" s="2" customFormat="1" x14ac:dyDescent="0.25">
      <c r="A258" s="80" t="s">
        <v>284</v>
      </c>
      <c r="B258" s="209"/>
      <c r="C258" s="209"/>
      <c r="D258" s="210"/>
      <c r="E258" s="210"/>
      <c r="F258" s="188"/>
      <c r="G258" s="25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81"/>
    </row>
    <row r="259" spans="1:45" x14ac:dyDescent="0.25">
      <c r="A259" s="129" t="s">
        <v>355</v>
      </c>
      <c r="B259" s="107">
        <f>COUNT(F259:AQ259)</f>
        <v>7</v>
      </c>
      <c r="C259" s="107"/>
      <c r="D259" s="108"/>
      <c r="E259" s="173">
        <v>2</v>
      </c>
      <c r="F259" s="186"/>
      <c r="G259" s="114"/>
      <c r="H259" s="137"/>
      <c r="I259" s="137"/>
      <c r="J259" s="137"/>
      <c r="K259" s="137"/>
      <c r="L259" s="137"/>
      <c r="M259" s="137"/>
      <c r="N259" s="113"/>
      <c r="O259" s="137"/>
      <c r="P259" s="137"/>
      <c r="Q259" s="137"/>
      <c r="R259" s="137"/>
      <c r="S259" s="137"/>
      <c r="T259" s="137"/>
      <c r="U259" s="116"/>
      <c r="V259" s="137"/>
      <c r="W259" s="137"/>
      <c r="X259" s="137"/>
      <c r="Y259" s="137"/>
      <c r="Z259" s="137"/>
      <c r="AA259" s="137"/>
      <c r="AB259" s="137"/>
      <c r="AC259" s="137"/>
      <c r="AD259" s="116"/>
      <c r="AE259" s="137"/>
      <c r="AF259" s="137"/>
      <c r="AG259" s="113"/>
      <c r="AH259" s="137"/>
      <c r="AI259" s="113">
        <v>16</v>
      </c>
      <c r="AJ259" s="113">
        <v>4</v>
      </c>
      <c r="AK259" s="113">
        <v>9</v>
      </c>
      <c r="AL259" s="113">
        <v>4</v>
      </c>
      <c r="AM259" s="114">
        <v>3</v>
      </c>
      <c r="AN259" s="114">
        <v>3</v>
      </c>
      <c r="AO259" s="137"/>
      <c r="AP259" s="137">
        <v>7</v>
      </c>
      <c r="AQ259" s="137"/>
      <c r="AR259" s="137"/>
      <c r="AS259" s="228">
        <v>6</v>
      </c>
    </row>
    <row r="260" spans="1:45" x14ac:dyDescent="0.25">
      <c r="A260" s="118" t="s">
        <v>356</v>
      </c>
      <c r="B260" s="110">
        <f>COUNT(F260:AQ260)</f>
        <v>7</v>
      </c>
      <c r="C260" s="110"/>
      <c r="D260" s="111"/>
      <c r="E260" s="171">
        <v>2</v>
      </c>
      <c r="F260" s="186"/>
      <c r="G260" s="114"/>
      <c r="H260" s="137"/>
      <c r="I260" s="137"/>
      <c r="J260" s="137"/>
      <c r="K260" s="137"/>
      <c r="L260" s="137"/>
      <c r="M260" s="137"/>
      <c r="N260" s="113"/>
      <c r="O260" s="137"/>
      <c r="P260" s="137"/>
      <c r="Q260" s="137"/>
      <c r="R260" s="137"/>
      <c r="S260" s="137"/>
      <c r="T260" s="137"/>
      <c r="U260" s="116"/>
      <c r="V260" s="137"/>
      <c r="W260" s="137"/>
      <c r="X260" s="137"/>
      <c r="Y260" s="137"/>
      <c r="Z260" s="137"/>
      <c r="AA260" s="137"/>
      <c r="AB260" s="137"/>
      <c r="AC260" s="137"/>
      <c r="AD260" s="116"/>
      <c r="AE260" s="137"/>
      <c r="AF260" s="137"/>
      <c r="AG260" s="113"/>
      <c r="AH260" s="137"/>
      <c r="AI260" s="112">
        <v>16</v>
      </c>
      <c r="AJ260" s="137">
        <v>4</v>
      </c>
      <c r="AK260" s="137">
        <v>9</v>
      </c>
      <c r="AL260" s="137">
        <v>4</v>
      </c>
      <c r="AM260" s="119">
        <v>3</v>
      </c>
      <c r="AN260" s="119">
        <v>3</v>
      </c>
      <c r="AO260" s="137"/>
      <c r="AP260" s="113">
        <v>7</v>
      </c>
      <c r="AQ260" s="137"/>
      <c r="AR260" s="137"/>
      <c r="AS260" s="139">
        <v>6</v>
      </c>
    </row>
    <row r="261" spans="1:45" x14ac:dyDescent="0.25">
      <c r="A261" s="89" t="s">
        <v>227</v>
      </c>
      <c r="B261" s="63">
        <f>COUNT(B259:B260)</f>
        <v>2</v>
      </c>
      <c r="C261" s="68"/>
      <c r="D261" s="69"/>
      <c r="E261" s="172">
        <v>2</v>
      </c>
      <c r="F261" s="187"/>
      <c r="G261" s="84"/>
      <c r="H261" s="48"/>
      <c r="I261" s="48"/>
      <c r="J261" s="48"/>
      <c r="K261" s="48"/>
      <c r="L261" s="48"/>
      <c r="M261" s="48"/>
      <c r="N261" s="78"/>
      <c r="O261" s="48"/>
      <c r="P261" s="48"/>
      <c r="Q261" s="48"/>
      <c r="R261" s="48"/>
      <c r="S261" s="48"/>
      <c r="T261" s="48"/>
      <c r="U261" s="86"/>
      <c r="V261" s="48"/>
      <c r="W261" s="48"/>
      <c r="X261" s="48"/>
      <c r="Y261" s="48"/>
      <c r="Z261" s="48"/>
      <c r="AA261" s="48"/>
      <c r="AB261" s="48"/>
      <c r="AC261" s="48"/>
      <c r="AD261" s="86"/>
      <c r="AE261" s="48"/>
      <c r="AF261" s="48"/>
      <c r="AG261" s="78"/>
      <c r="AH261" s="48"/>
      <c r="AI261" s="78"/>
      <c r="AJ261" s="78"/>
      <c r="AK261" s="78"/>
      <c r="AL261" s="78"/>
      <c r="AM261" s="84"/>
      <c r="AN261" s="48"/>
      <c r="AO261" s="48"/>
      <c r="AP261" s="48"/>
      <c r="AQ261" s="48"/>
      <c r="AR261" s="48"/>
      <c r="AS261" s="93"/>
    </row>
    <row r="262" spans="1:45" x14ac:dyDescent="0.25">
      <c r="A262" s="88"/>
      <c r="B262" s="15"/>
      <c r="C262" s="15"/>
      <c r="D262" s="16"/>
      <c r="E262" s="16"/>
      <c r="F262" s="187"/>
      <c r="G262" s="84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86"/>
      <c r="V262" s="48"/>
      <c r="W262" s="48"/>
      <c r="X262" s="48"/>
      <c r="Y262" s="48"/>
      <c r="Z262" s="48"/>
      <c r="AA262" s="48"/>
      <c r="AB262" s="48"/>
      <c r="AC262" s="48"/>
      <c r="AD262" s="86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93"/>
    </row>
    <row r="263" spans="1:45" s="2" customFormat="1" x14ac:dyDescent="0.25">
      <c r="A263" s="80" t="s">
        <v>32</v>
      </c>
      <c r="B263" s="209"/>
      <c r="C263" s="209"/>
      <c r="D263" s="210"/>
      <c r="E263" s="210"/>
      <c r="F263" s="188"/>
      <c r="G263" s="25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81"/>
    </row>
    <row r="264" spans="1:45" x14ac:dyDescent="0.25">
      <c r="A264" s="118" t="s">
        <v>33</v>
      </c>
      <c r="B264" s="110">
        <f t="shared" si="4"/>
        <v>7</v>
      </c>
      <c r="C264" s="110"/>
      <c r="D264" s="111"/>
      <c r="E264" s="111"/>
      <c r="F264" s="182"/>
      <c r="G264" s="142">
        <v>6</v>
      </c>
      <c r="H264" s="113">
        <v>6</v>
      </c>
      <c r="I264" s="137"/>
      <c r="J264" s="137"/>
      <c r="K264" s="137"/>
      <c r="L264" s="137"/>
      <c r="M264" s="137"/>
      <c r="N264" s="137"/>
      <c r="O264" s="137"/>
      <c r="P264" s="113">
        <v>15</v>
      </c>
      <c r="Q264" s="137"/>
      <c r="R264" s="137"/>
      <c r="S264" s="137"/>
      <c r="T264" s="137"/>
      <c r="U264" s="116"/>
      <c r="V264" s="113">
        <v>12</v>
      </c>
      <c r="W264" s="113">
        <v>4</v>
      </c>
      <c r="X264" s="113">
        <v>14</v>
      </c>
      <c r="Y264" s="137"/>
      <c r="Z264" s="113">
        <v>15</v>
      </c>
      <c r="AA264" s="137"/>
      <c r="AB264" s="137"/>
      <c r="AC264" s="137"/>
      <c r="AD264" s="116"/>
      <c r="AE264" s="137"/>
      <c r="AF264" s="137"/>
      <c r="AG264" s="137"/>
      <c r="AH264" s="137"/>
      <c r="AI264" s="137"/>
      <c r="AJ264" s="137"/>
      <c r="AK264" s="137"/>
      <c r="AL264" s="137"/>
      <c r="AM264" s="137"/>
      <c r="AN264" s="137"/>
      <c r="AO264" s="137"/>
      <c r="AP264" s="137"/>
      <c r="AQ264" s="137"/>
      <c r="AR264" s="137"/>
      <c r="AS264" s="139"/>
    </row>
    <row r="265" spans="1:45" x14ac:dyDescent="0.25">
      <c r="A265" s="129" t="s">
        <v>205</v>
      </c>
      <c r="B265" s="107">
        <f t="shared" si="4"/>
        <v>7</v>
      </c>
      <c r="C265" s="107"/>
      <c r="D265" s="108"/>
      <c r="E265" s="108"/>
      <c r="F265" s="182"/>
      <c r="G265" s="147">
        <v>6</v>
      </c>
      <c r="H265" s="137">
        <v>6</v>
      </c>
      <c r="I265" s="137"/>
      <c r="J265" s="137"/>
      <c r="K265" s="137"/>
      <c r="L265" s="137"/>
      <c r="M265" s="137"/>
      <c r="N265" s="137"/>
      <c r="O265" s="137"/>
      <c r="P265" s="137">
        <v>15</v>
      </c>
      <c r="Q265" s="137"/>
      <c r="R265" s="137"/>
      <c r="S265" s="137"/>
      <c r="T265" s="137"/>
      <c r="U265" s="116"/>
      <c r="V265" s="137">
        <v>12</v>
      </c>
      <c r="W265" s="137">
        <v>4</v>
      </c>
      <c r="X265" s="137">
        <v>14</v>
      </c>
      <c r="Y265" s="137"/>
      <c r="Z265" s="137">
        <v>15</v>
      </c>
      <c r="AA265" s="137"/>
      <c r="AB265" s="137"/>
      <c r="AC265" s="137"/>
      <c r="AD265" s="116"/>
      <c r="AE265" s="137"/>
      <c r="AF265" s="137"/>
      <c r="AG265" s="137"/>
      <c r="AH265" s="137"/>
      <c r="AI265" s="137"/>
      <c r="AJ265" s="137"/>
      <c r="AK265" s="137"/>
      <c r="AL265" s="137"/>
      <c r="AM265" s="137"/>
      <c r="AN265" s="137"/>
      <c r="AO265" s="137"/>
      <c r="AP265" s="137"/>
      <c r="AQ265" s="137"/>
      <c r="AR265" s="137"/>
      <c r="AS265" s="139"/>
    </row>
    <row r="266" spans="1:45" x14ac:dyDescent="0.25">
      <c r="A266" s="89" t="s">
        <v>227</v>
      </c>
      <c r="B266" s="63">
        <f>COUNT(B264:B265)</f>
        <v>2</v>
      </c>
      <c r="C266" s="68"/>
      <c r="D266" s="69"/>
      <c r="E266" s="69"/>
      <c r="F266" s="187"/>
      <c r="G266" s="84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86"/>
      <c r="V266" s="48"/>
      <c r="W266" s="48"/>
      <c r="X266" s="48"/>
      <c r="Y266" s="48"/>
      <c r="Z266" s="48"/>
      <c r="AA266" s="48"/>
      <c r="AB266" s="48"/>
      <c r="AC266" s="48"/>
      <c r="AD266" s="86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93"/>
    </row>
    <row r="267" spans="1:45" x14ac:dyDescent="0.25">
      <c r="A267" s="88"/>
      <c r="B267" s="15"/>
      <c r="C267" s="15"/>
      <c r="D267" s="16"/>
      <c r="E267" s="16"/>
      <c r="F267" s="55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86"/>
      <c r="V267" s="48"/>
      <c r="W267" s="48"/>
      <c r="X267" s="48"/>
      <c r="Y267" s="48"/>
      <c r="Z267" s="48"/>
      <c r="AA267" s="48"/>
      <c r="AB267" s="48"/>
      <c r="AC267" s="48"/>
      <c r="AD267" s="86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93"/>
    </row>
    <row r="268" spans="1:45" x14ac:dyDescent="0.25">
      <c r="A268" s="80" t="s">
        <v>117</v>
      </c>
      <c r="B268" s="20"/>
      <c r="C268" s="20"/>
      <c r="D268" s="23"/>
      <c r="E268" s="23"/>
      <c r="F268" s="181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91"/>
    </row>
    <row r="269" spans="1:45" s="3" customFormat="1" x14ac:dyDescent="0.25">
      <c r="A269" s="109" t="s">
        <v>76</v>
      </c>
      <c r="B269" s="110">
        <f t="shared" si="4"/>
        <v>2</v>
      </c>
      <c r="C269" s="133"/>
      <c r="D269" s="140"/>
      <c r="E269" s="140"/>
      <c r="F269" s="178"/>
      <c r="G269" s="112"/>
      <c r="H269" s="112"/>
      <c r="I269" s="112"/>
      <c r="J269" s="112"/>
      <c r="K269" s="112"/>
      <c r="L269" s="112">
        <v>6</v>
      </c>
      <c r="M269" s="112">
        <v>10</v>
      </c>
      <c r="N269" s="112"/>
      <c r="O269" s="112"/>
      <c r="P269" s="112"/>
      <c r="Q269" s="112"/>
      <c r="R269" s="112"/>
      <c r="S269" s="112"/>
      <c r="T269" s="112"/>
      <c r="U269" s="116"/>
      <c r="V269" s="112"/>
      <c r="W269" s="112"/>
      <c r="X269" s="112"/>
      <c r="Y269" s="112"/>
      <c r="Z269" s="112"/>
      <c r="AA269" s="112"/>
      <c r="AB269" s="112"/>
      <c r="AC269" s="112"/>
      <c r="AD269" s="116"/>
      <c r="AE269" s="112"/>
      <c r="AF269" s="112"/>
      <c r="AG269" s="112"/>
      <c r="AH269" s="112"/>
      <c r="AI269" s="112"/>
      <c r="AJ269" s="112"/>
      <c r="AK269" s="112"/>
      <c r="AL269" s="112"/>
      <c r="AM269" s="112"/>
      <c r="AN269" s="112"/>
      <c r="AO269" s="112"/>
      <c r="AP269" s="112"/>
      <c r="AQ269" s="112"/>
      <c r="AR269" s="112"/>
      <c r="AS269" s="117"/>
    </row>
    <row r="270" spans="1:45" s="3" customFormat="1" x14ac:dyDescent="0.25">
      <c r="A270" s="109" t="s">
        <v>226</v>
      </c>
      <c r="B270" s="110">
        <f t="shared" si="4"/>
        <v>2</v>
      </c>
      <c r="C270" s="133"/>
      <c r="D270" s="140"/>
      <c r="E270" s="140"/>
      <c r="F270" s="178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6"/>
      <c r="V270" s="112"/>
      <c r="W270" s="112"/>
      <c r="X270" s="112"/>
      <c r="Y270" s="112"/>
      <c r="Z270" s="112"/>
      <c r="AA270" s="112">
        <v>15</v>
      </c>
      <c r="AB270" s="112"/>
      <c r="AC270" s="112"/>
      <c r="AD270" s="116"/>
      <c r="AE270" s="112"/>
      <c r="AF270" s="112"/>
      <c r="AG270" s="112"/>
      <c r="AH270" s="112">
        <v>7</v>
      </c>
      <c r="AI270" s="112"/>
      <c r="AJ270" s="112"/>
      <c r="AK270" s="112"/>
      <c r="AL270" s="112"/>
      <c r="AM270" s="112"/>
      <c r="AN270" s="112"/>
      <c r="AO270" s="112"/>
      <c r="AP270" s="112"/>
      <c r="AQ270" s="112"/>
      <c r="AR270" s="112"/>
      <c r="AS270" s="117"/>
    </row>
    <row r="271" spans="1:45" s="3" customFormat="1" x14ac:dyDescent="0.25">
      <c r="A271" s="109" t="s">
        <v>510</v>
      </c>
      <c r="B271" s="110">
        <f t="shared" ref="B271" si="9">COUNT(F271:AS271)</f>
        <v>1</v>
      </c>
      <c r="C271" s="133"/>
      <c r="D271" s="140"/>
      <c r="E271" s="140"/>
      <c r="F271" s="178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6"/>
      <c r="V271" s="112"/>
      <c r="W271" s="112"/>
      <c r="X271" s="112"/>
      <c r="Y271" s="112"/>
      <c r="Z271" s="112"/>
      <c r="AA271" s="112"/>
      <c r="AB271" s="112"/>
      <c r="AC271" s="112"/>
      <c r="AD271" s="116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/>
      <c r="AQ271" s="112"/>
      <c r="AR271" s="112"/>
      <c r="AS271" s="117">
        <v>15</v>
      </c>
    </row>
    <row r="272" spans="1:45" s="3" customFormat="1" x14ac:dyDescent="0.25">
      <c r="A272" s="109" t="s">
        <v>95</v>
      </c>
      <c r="B272" s="110">
        <f>COUNT(F272:AT272)+1</f>
        <v>24</v>
      </c>
      <c r="C272" s="143">
        <v>4</v>
      </c>
      <c r="D272" s="136">
        <v>5</v>
      </c>
      <c r="E272" s="171">
        <v>1</v>
      </c>
      <c r="F272" s="178"/>
      <c r="G272" s="112"/>
      <c r="H272" s="112"/>
      <c r="I272" s="112"/>
      <c r="J272" s="112"/>
      <c r="K272" s="112"/>
      <c r="L272" s="112"/>
      <c r="M272" s="112"/>
      <c r="N272" s="112"/>
      <c r="O272" s="112">
        <v>6</v>
      </c>
      <c r="P272" s="112"/>
      <c r="Q272" s="112">
        <v>13</v>
      </c>
      <c r="R272" s="112">
        <v>11</v>
      </c>
      <c r="S272" s="112">
        <v>4</v>
      </c>
      <c r="T272" s="112"/>
      <c r="U272" s="116">
        <v>0</v>
      </c>
      <c r="V272" s="112"/>
      <c r="W272" s="113">
        <v>6</v>
      </c>
      <c r="X272" s="113">
        <v>12</v>
      </c>
      <c r="Y272" s="113">
        <v>4</v>
      </c>
      <c r="Z272" s="113">
        <v>10</v>
      </c>
      <c r="AA272" s="112"/>
      <c r="AB272" s="112"/>
      <c r="AC272" s="262" t="s">
        <v>476</v>
      </c>
      <c r="AD272" s="116"/>
      <c r="AE272" s="113">
        <v>9</v>
      </c>
      <c r="AF272" s="138">
        <v>2</v>
      </c>
      <c r="AG272" s="145">
        <v>1</v>
      </c>
      <c r="AH272" s="113">
        <v>9</v>
      </c>
      <c r="AI272" s="138">
        <v>2</v>
      </c>
      <c r="AJ272" s="114">
        <v>3</v>
      </c>
      <c r="AK272" s="113">
        <v>7</v>
      </c>
      <c r="AL272" s="145">
        <v>1</v>
      </c>
      <c r="AM272" s="145">
        <v>1</v>
      </c>
      <c r="AN272" s="138">
        <v>2</v>
      </c>
      <c r="AO272" s="113">
        <v>8</v>
      </c>
      <c r="AP272" s="138">
        <v>2</v>
      </c>
      <c r="AQ272" s="145">
        <v>1</v>
      </c>
      <c r="AR272" s="138">
        <v>2</v>
      </c>
      <c r="AS272" s="230"/>
    </row>
    <row r="273" spans="1:45" s="3" customFormat="1" x14ac:dyDescent="0.25">
      <c r="A273" s="109" t="s">
        <v>66</v>
      </c>
      <c r="B273" s="110">
        <f t="shared" si="4"/>
        <v>7</v>
      </c>
      <c r="C273" s="143"/>
      <c r="D273" s="136"/>
      <c r="E273" s="171"/>
      <c r="F273" s="178"/>
      <c r="G273" s="112"/>
      <c r="H273" s="112"/>
      <c r="I273" s="112"/>
      <c r="J273" s="112"/>
      <c r="K273" s="113">
        <v>4</v>
      </c>
      <c r="L273" s="112"/>
      <c r="M273" s="112"/>
      <c r="N273" s="112"/>
      <c r="O273" s="112"/>
      <c r="P273" s="112">
        <v>13</v>
      </c>
      <c r="Q273" s="112">
        <v>9</v>
      </c>
      <c r="R273" s="112">
        <v>9</v>
      </c>
      <c r="S273" s="113">
        <v>6</v>
      </c>
      <c r="T273" s="112"/>
      <c r="U273" s="128">
        <v>0</v>
      </c>
      <c r="V273" s="113">
        <v>14</v>
      </c>
      <c r="W273" s="112"/>
      <c r="X273" s="112"/>
      <c r="Y273" s="112"/>
      <c r="Z273" s="112"/>
      <c r="AA273" s="112"/>
      <c r="AB273" s="112"/>
      <c r="AC273" s="112"/>
      <c r="AD273" s="128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7"/>
    </row>
    <row r="274" spans="1:45" s="3" customFormat="1" x14ac:dyDescent="0.25">
      <c r="A274" s="109" t="s">
        <v>281</v>
      </c>
      <c r="B274" s="110">
        <f t="shared" si="4"/>
        <v>2</v>
      </c>
      <c r="C274" s="143"/>
      <c r="D274" s="136"/>
      <c r="E274" s="171"/>
      <c r="F274" s="178"/>
      <c r="G274" s="112"/>
      <c r="H274" s="112"/>
      <c r="I274" s="112"/>
      <c r="J274" s="112"/>
      <c r="K274" s="113"/>
      <c r="L274" s="112"/>
      <c r="M274" s="112"/>
      <c r="N274" s="112"/>
      <c r="O274" s="112"/>
      <c r="P274" s="112"/>
      <c r="Q274" s="112"/>
      <c r="R274" s="112"/>
      <c r="S274" s="113"/>
      <c r="T274" s="112"/>
      <c r="U274" s="128"/>
      <c r="V274" s="113"/>
      <c r="W274" s="112"/>
      <c r="X274" s="112"/>
      <c r="Y274" s="112"/>
      <c r="Z274" s="112"/>
      <c r="AA274" s="112"/>
      <c r="AB274" s="112"/>
      <c r="AC274" s="112"/>
      <c r="AD274" s="128"/>
      <c r="AE274" s="112"/>
      <c r="AF274" s="112"/>
      <c r="AG274" s="112"/>
      <c r="AH274" s="112"/>
      <c r="AI274" s="112">
        <v>13</v>
      </c>
      <c r="AJ274" s="112">
        <v>10</v>
      </c>
      <c r="AK274" s="112"/>
      <c r="AL274" s="112"/>
      <c r="AM274" s="112"/>
      <c r="AN274" s="112"/>
      <c r="AO274" s="112"/>
      <c r="AP274" s="112"/>
      <c r="AQ274" s="112"/>
      <c r="AR274" s="112"/>
      <c r="AS274" s="117"/>
    </row>
    <row r="275" spans="1:45" x14ac:dyDescent="0.25">
      <c r="A275" s="118" t="s">
        <v>7</v>
      </c>
      <c r="B275" s="110">
        <f t="shared" si="4"/>
        <v>2</v>
      </c>
      <c r="C275" s="143"/>
      <c r="D275" s="136"/>
      <c r="E275" s="171">
        <v>1</v>
      </c>
      <c r="F275" s="189">
        <v>2</v>
      </c>
      <c r="G275" s="137">
        <v>4</v>
      </c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16"/>
      <c r="V275" s="137"/>
      <c r="W275" s="137"/>
      <c r="X275" s="137"/>
      <c r="Y275" s="137"/>
      <c r="Z275" s="137"/>
      <c r="AA275" s="137"/>
      <c r="AB275" s="137"/>
      <c r="AC275" s="137"/>
      <c r="AD275" s="116"/>
      <c r="AE275" s="137"/>
      <c r="AF275" s="137"/>
      <c r="AG275" s="137"/>
      <c r="AH275" s="137"/>
      <c r="AI275" s="137"/>
      <c r="AJ275" s="137"/>
      <c r="AK275" s="137"/>
      <c r="AL275" s="137"/>
      <c r="AM275" s="137"/>
      <c r="AN275" s="137"/>
      <c r="AO275" s="137"/>
      <c r="AP275" s="137"/>
      <c r="AQ275" s="137"/>
      <c r="AR275" s="137"/>
      <c r="AS275" s="139"/>
    </row>
    <row r="276" spans="1:45" x14ac:dyDescent="0.25">
      <c r="A276" s="118" t="s">
        <v>261</v>
      </c>
      <c r="B276" s="110">
        <f t="shared" si="4"/>
        <v>11</v>
      </c>
      <c r="C276" s="143"/>
      <c r="D276" s="136"/>
      <c r="E276" s="171"/>
      <c r="F276" s="189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16"/>
      <c r="V276" s="137"/>
      <c r="W276" s="137"/>
      <c r="X276" s="137"/>
      <c r="Y276" s="137"/>
      <c r="Z276" s="137"/>
      <c r="AA276" s="137"/>
      <c r="AB276" s="137"/>
      <c r="AC276" s="137"/>
      <c r="AD276" s="116"/>
      <c r="AE276" s="137"/>
      <c r="AF276" s="137"/>
      <c r="AG276" s="137">
        <v>9</v>
      </c>
      <c r="AH276" s="263" t="s">
        <v>478</v>
      </c>
      <c r="AI276" s="113">
        <v>13</v>
      </c>
      <c r="AJ276" s="113">
        <v>10</v>
      </c>
      <c r="AK276" s="113">
        <v>12</v>
      </c>
      <c r="AL276" s="113">
        <v>11</v>
      </c>
      <c r="AM276" s="113">
        <v>24</v>
      </c>
      <c r="AN276" s="113">
        <v>17</v>
      </c>
      <c r="AO276" s="113">
        <v>17</v>
      </c>
      <c r="AP276" s="113">
        <v>12</v>
      </c>
      <c r="AQ276" s="113">
        <v>8</v>
      </c>
      <c r="AR276" s="113">
        <v>8</v>
      </c>
      <c r="AS276" s="228"/>
    </row>
    <row r="277" spans="1:45" x14ac:dyDescent="0.25">
      <c r="A277" s="118" t="s">
        <v>298</v>
      </c>
      <c r="B277" s="110">
        <f t="shared" si="4"/>
        <v>2</v>
      </c>
      <c r="C277" s="143"/>
      <c r="D277" s="136"/>
      <c r="E277" s="171"/>
      <c r="F277" s="189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16"/>
      <c r="V277" s="137"/>
      <c r="W277" s="137"/>
      <c r="X277" s="137"/>
      <c r="Y277" s="137"/>
      <c r="Z277" s="137"/>
      <c r="AA277" s="137"/>
      <c r="AB277" s="137"/>
      <c r="AC277" s="137"/>
      <c r="AD277" s="116"/>
      <c r="AE277" s="137"/>
      <c r="AF277" s="137"/>
      <c r="AG277" s="137"/>
      <c r="AH277" s="116"/>
      <c r="AI277" s="113"/>
      <c r="AJ277" s="113"/>
      <c r="AK277" s="137">
        <v>7</v>
      </c>
      <c r="AL277" s="137"/>
      <c r="AM277" s="137"/>
      <c r="AN277" s="137"/>
      <c r="AO277" s="137">
        <v>8</v>
      </c>
      <c r="AP277" s="137"/>
      <c r="AQ277" s="137"/>
      <c r="AR277" s="137"/>
      <c r="AS277" s="139"/>
    </row>
    <row r="278" spans="1:45" x14ac:dyDescent="0.25">
      <c r="A278" s="118" t="s">
        <v>129</v>
      </c>
      <c r="B278" s="110">
        <f t="shared" si="4"/>
        <v>3</v>
      </c>
      <c r="C278" s="143"/>
      <c r="D278" s="136"/>
      <c r="E278" s="171"/>
      <c r="F278" s="189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13">
        <v>11</v>
      </c>
      <c r="S278" s="113">
        <v>4</v>
      </c>
      <c r="T278" s="137"/>
      <c r="U278" s="128">
        <v>0</v>
      </c>
      <c r="V278" s="137"/>
      <c r="W278" s="137"/>
      <c r="X278" s="137"/>
      <c r="Y278" s="137"/>
      <c r="Z278" s="137"/>
      <c r="AA278" s="137"/>
      <c r="AB278" s="137"/>
      <c r="AC278" s="137"/>
      <c r="AD278" s="128"/>
      <c r="AE278" s="137"/>
      <c r="AF278" s="137"/>
      <c r="AG278" s="137"/>
      <c r="AH278" s="137"/>
      <c r="AI278" s="137"/>
      <c r="AJ278" s="137"/>
      <c r="AK278" s="137"/>
      <c r="AL278" s="137"/>
      <c r="AM278" s="137"/>
      <c r="AN278" s="137"/>
      <c r="AO278" s="137"/>
      <c r="AP278" s="137"/>
      <c r="AQ278" s="137"/>
      <c r="AR278" s="137"/>
      <c r="AS278" s="139"/>
    </row>
    <row r="279" spans="1:45" x14ac:dyDescent="0.25">
      <c r="A279" s="118" t="s">
        <v>198</v>
      </c>
      <c r="B279" s="110">
        <f t="shared" si="4"/>
        <v>2</v>
      </c>
      <c r="C279" s="143"/>
      <c r="D279" s="136"/>
      <c r="E279" s="171"/>
      <c r="F279" s="189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13"/>
      <c r="S279" s="113"/>
      <c r="T279" s="137"/>
      <c r="U279" s="128"/>
      <c r="V279" s="137"/>
      <c r="W279" s="137">
        <v>6</v>
      </c>
      <c r="X279" s="137">
        <v>12</v>
      </c>
      <c r="Y279" s="137"/>
      <c r="Z279" s="137"/>
      <c r="AA279" s="137"/>
      <c r="AB279" s="137"/>
      <c r="AC279" s="137"/>
      <c r="AD279" s="128"/>
      <c r="AE279" s="137"/>
      <c r="AF279" s="137"/>
      <c r="AG279" s="137"/>
      <c r="AH279" s="137"/>
      <c r="AI279" s="137"/>
      <c r="AJ279" s="137"/>
      <c r="AK279" s="137"/>
      <c r="AL279" s="137"/>
      <c r="AM279" s="137"/>
      <c r="AN279" s="137"/>
      <c r="AO279" s="137"/>
      <c r="AP279" s="137"/>
      <c r="AQ279" s="137"/>
      <c r="AR279" s="137"/>
      <c r="AS279" s="139"/>
    </row>
    <row r="280" spans="1:45" x14ac:dyDescent="0.25">
      <c r="A280" s="118" t="s">
        <v>192</v>
      </c>
      <c r="B280" s="110">
        <f>COUNT(F280:AT280)+2</f>
        <v>18</v>
      </c>
      <c r="C280" s="143"/>
      <c r="D280" s="136"/>
      <c r="E280" s="171">
        <v>1</v>
      </c>
      <c r="F280" s="189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13"/>
      <c r="S280" s="113"/>
      <c r="T280" s="137"/>
      <c r="U280" s="128"/>
      <c r="V280" s="137">
        <v>14</v>
      </c>
      <c r="W280" s="113">
        <v>12</v>
      </c>
      <c r="X280" s="113">
        <v>13</v>
      </c>
      <c r="Y280" s="114">
        <v>3</v>
      </c>
      <c r="Z280" s="263" t="s">
        <v>478</v>
      </c>
      <c r="AA280" s="113">
        <v>11</v>
      </c>
      <c r="AB280" s="113">
        <v>9</v>
      </c>
      <c r="AC280" s="113">
        <v>9</v>
      </c>
      <c r="AD280" s="128">
        <v>0</v>
      </c>
      <c r="AE280" s="113">
        <v>11</v>
      </c>
      <c r="AF280" s="113">
        <v>7</v>
      </c>
      <c r="AG280" s="113">
        <v>9</v>
      </c>
      <c r="AH280" s="263" t="s">
        <v>478</v>
      </c>
      <c r="AI280" s="137">
        <v>10</v>
      </c>
      <c r="AJ280" s="137">
        <v>16</v>
      </c>
      <c r="AK280" s="137"/>
      <c r="AL280" s="137"/>
      <c r="AM280" s="137"/>
      <c r="AN280" s="137">
        <v>17</v>
      </c>
      <c r="AO280" s="137">
        <v>17</v>
      </c>
      <c r="AP280" s="137">
        <v>12</v>
      </c>
      <c r="AQ280" s="137"/>
      <c r="AR280" s="137"/>
      <c r="AS280" s="139"/>
    </row>
    <row r="281" spans="1:45" x14ac:dyDescent="0.25">
      <c r="A281" s="118" t="s">
        <v>222</v>
      </c>
      <c r="B281" s="110">
        <f t="shared" si="4"/>
        <v>7</v>
      </c>
      <c r="C281" s="143"/>
      <c r="D281" s="136"/>
      <c r="E281" s="171">
        <v>1</v>
      </c>
      <c r="F281" s="189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13"/>
      <c r="S281" s="113"/>
      <c r="T281" s="137"/>
      <c r="U281" s="128"/>
      <c r="V281" s="137"/>
      <c r="W281" s="113"/>
      <c r="X281" s="113"/>
      <c r="Y281" s="114"/>
      <c r="Z281" s="128"/>
      <c r="AA281" s="137">
        <v>8</v>
      </c>
      <c r="AB281" s="119">
        <v>3</v>
      </c>
      <c r="AC281" s="137">
        <v>13</v>
      </c>
      <c r="AD281" s="116">
        <v>0</v>
      </c>
      <c r="AE281" s="137"/>
      <c r="AF281" s="137">
        <v>5</v>
      </c>
      <c r="AG281" s="137"/>
      <c r="AH281" s="137"/>
      <c r="AI281" s="113">
        <v>10</v>
      </c>
      <c r="AJ281" s="113">
        <v>16</v>
      </c>
      <c r="AK281" s="137"/>
      <c r="AL281" s="137"/>
      <c r="AM281" s="137"/>
      <c r="AN281" s="137"/>
      <c r="AO281" s="137"/>
      <c r="AP281" s="137"/>
      <c r="AQ281" s="137"/>
      <c r="AR281" s="137"/>
      <c r="AS281" s="139"/>
    </row>
    <row r="282" spans="1:45" x14ac:dyDescent="0.25">
      <c r="A282" s="118" t="s">
        <v>26</v>
      </c>
      <c r="B282" s="110">
        <f t="shared" si="4"/>
        <v>5</v>
      </c>
      <c r="C282" s="143">
        <v>1</v>
      </c>
      <c r="D282" s="136">
        <v>2</v>
      </c>
      <c r="E282" s="171">
        <v>1</v>
      </c>
      <c r="F282" s="182"/>
      <c r="G282" s="144">
        <v>1</v>
      </c>
      <c r="H282" s="119">
        <v>3</v>
      </c>
      <c r="I282" s="141">
        <v>2</v>
      </c>
      <c r="J282" s="141">
        <v>2</v>
      </c>
      <c r="K282" s="137"/>
      <c r="L282" s="137">
        <v>5</v>
      </c>
      <c r="M282" s="137"/>
      <c r="N282" s="137"/>
      <c r="O282" s="137"/>
      <c r="P282" s="137"/>
      <c r="Q282" s="137"/>
      <c r="R282" s="137"/>
      <c r="S282" s="137"/>
      <c r="T282" s="137"/>
      <c r="U282" s="116"/>
      <c r="V282" s="137"/>
      <c r="W282" s="137"/>
      <c r="X282" s="137"/>
      <c r="Y282" s="137"/>
      <c r="Z282" s="137"/>
      <c r="AA282" s="137"/>
      <c r="AB282" s="137"/>
      <c r="AC282" s="137"/>
      <c r="AD282" s="116"/>
      <c r="AE282" s="137"/>
      <c r="AF282" s="137"/>
      <c r="AG282" s="137"/>
      <c r="AH282" s="137"/>
      <c r="AI282" s="137"/>
      <c r="AJ282" s="137"/>
      <c r="AK282" s="137"/>
      <c r="AL282" s="137"/>
      <c r="AM282" s="137"/>
      <c r="AN282" s="137"/>
      <c r="AO282" s="137"/>
      <c r="AP282" s="137"/>
      <c r="AQ282" s="137"/>
      <c r="AR282" s="137"/>
      <c r="AS282" s="139"/>
    </row>
    <row r="283" spans="1:45" x14ac:dyDescent="0.25">
      <c r="A283" s="118" t="s">
        <v>107</v>
      </c>
      <c r="B283" s="110">
        <f>COUNT(F283:AT283)+1</f>
        <v>11</v>
      </c>
      <c r="C283" s="143"/>
      <c r="D283" s="136"/>
      <c r="E283" s="171"/>
      <c r="F283" s="182"/>
      <c r="G283" s="144"/>
      <c r="H283" s="119"/>
      <c r="I283" s="141"/>
      <c r="J283" s="141"/>
      <c r="K283" s="137"/>
      <c r="L283" s="137"/>
      <c r="M283" s="137"/>
      <c r="N283" s="137"/>
      <c r="O283" s="137"/>
      <c r="P283" s="113">
        <v>13</v>
      </c>
      <c r="Q283" s="113">
        <v>9</v>
      </c>
      <c r="R283" s="113">
        <v>9</v>
      </c>
      <c r="S283" s="137">
        <v>5</v>
      </c>
      <c r="T283" s="137">
        <v>9</v>
      </c>
      <c r="U283" s="116">
        <v>0</v>
      </c>
      <c r="V283" s="137">
        <v>17</v>
      </c>
      <c r="W283" s="137">
        <v>14</v>
      </c>
      <c r="X283" s="137">
        <v>10</v>
      </c>
      <c r="Y283" s="137">
        <v>9</v>
      </c>
      <c r="Z283" s="263" t="s">
        <v>478</v>
      </c>
      <c r="AA283" s="137"/>
      <c r="AB283" s="137"/>
      <c r="AC283" s="137"/>
      <c r="AD283" s="116"/>
      <c r="AE283" s="137"/>
      <c r="AF283" s="137"/>
      <c r="AG283" s="137"/>
      <c r="AH283" s="137"/>
      <c r="AI283" s="137"/>
      <c r="AJ283" s="137"/>
      <c r="AK283" s="137"/>
      <c r="AL283" s="137"/>
      <c r="AM283" s="137"/>
      <c r="AN283" s="137"/>
      <c r="AO283" s="137"/>
      <c r="AP283" s="137"/>
      <c r="AQ283" s="137"/>
      <c r="AR283" s="137"/>
      <c r="AS283" s="139"/>
    </row>
    <row r="284" spans="1:45" x14ac:dyDescent="0.25">
      <c r="A284" s="118" t="s">
        <v>70</v>
      </c>
      <c r="B284" s="110">
        <f t="shared" si="4"/>
        <v>4</v>
      </c>
      <c r="C284" s="143"/>
      <c r="D284" s="136"/>
      <c r="E284" s="171"/>
      <c r="F284" s="182"/>
      <c r="G284" s="144"/>
      <c r="H284" s="119"/>
      <c r="I284" s="141"/>
      <c r="J284" s="141"/>
      <c r="K284" s="137">
        <v>7</v>
      </c>
      <c r="L284" s="137">
        <v>6</v>
      </c>
      <c r="M284" s="113">
        <v>10</v>
      </c>
      <c r="N284" s="137">
        <v>7</v>
      </c>
      <c r="O284" s="137"/>
      <c r="P284" s="137"/>
      <c r="Q284" s="137"/>
      <c r="R284" s="137"/>
      <c r="S284" s="137"/>
      <c r="T284" s="137"/>
      <c r="U284" s="116"/>
      <c r="V284" s="137"/>
      <c r="W284" s="137"/>
      <c r="X284" s="137"/>
      <c r="Y284" s="137"/>
      <c r="Z284" s="137"/>
      <c r="AA284" s="137"/>
      <c r="AB284" s="137"/>
      <c r="AC284" s="137"/>
      <c r="AD284" s="116"/>
      <c r="AE284" s="137"/>
      <c r="AF284" s="137"/>
      <c r="AG284" s="137"/>
      <c r="AH284" s="137"/>
      <c r="AI284" s="137"/>
      <c r="AJ284" s="137"/>
      <c r="AK284" s="137"/>
      <c r="AL284" s="137"/>
      <c r="AM284" s="137"/>
      <c r="AN284" s="137"/>
      <c r="AO284" s="137"/>
      <c r="AP284" s="137"/>
      <c r="AQ284" s="137"/>
      <c r="AR284" s="137"/>
      <c r="AS284" s="139"/>
    </row>
    <row r="285" spans="1:45" x14ac:dyDescent="0.25">
      <c r="A285" s="118" t="s">
        <v>34</v>
      </c>
      <c r="B285" s="110">
        <f>COUNT(F285:AT285)+1</f>
        <v>9</v>
      </c>
      <c r="C285" s="143"/>
      <c r="D285" s="136"/>
      <c r="E285" s="171"/>
      <c r="F285" s="182"/>
      <c r="G285" s="142">
        <v>7</v>
      </c>
      <c r="H285" s="113">
        <v>7</v>
      </c>
      <c r="I285" s="113">
        <v>6</v>
      </c>
      <c r="J285" s="137">
        <v>6</v>
      </c>
      <c r="K285" s="137">
        <v>13</v>
      </c>
      <c r="L285" s="113">
        <v>4</v>
      </c>
      <c r="M285" s="113">
        <v>5</v>
      </c>
      <c r="N285" s="264" t="s">
        <v>476</v>
      </c>
      <c r="O285" s="137">
        <v>4</v>
      </c>
      <c r="P285" s="137"/>
      <c r="Q285" s="137"/>
      <c r="R285" s="137"/>
      <c r="S285" s="137"/>
      <c r="T285" s="137"/>
      <c r="U285" s="116"/>
      <c r="V285" s="137"/>
      <c r="W285" s="137"/>
      <c r="X285" s="137"/>
      <c r="Y285" s="137"/>
      <c r="Z285" s="137"/>
      <c r="AA285" s="137"/>
      <c r="AB285" s="137"/>
      <c r="AC285" s="137"/>
      <c r="AD285" s="116"/>
      <c r="AE285" s="137"/>
      <c r="AF285" s="137"/>
      <c r="AG285" s="137"/>
      <c r="AH285" s="137"/>
      <c r="AI285" s="137"/>
      <c r="AJ285" s="137"/>
      <c r="AK285" s="137"/>
      <c r="AL285" s="137"/>
      <c r="AM285" s="137"/>
      <c r="AN285" s="137"/>
      <c r="AO285" s="137"/>
      <c r="AP285" s="137"/>
      <c r="AQ285" s="137"/>
      <c r="AR285" s="137"/>
      <c r="AS285" s="139"/>
    </row>
    <row r="286" spans="1:45" x14ac:dyDescent="0.25">
      <c r="A286" s="118" t="s">
        <v>8</v>
      </c>
      <c r="B286" s="110">
        <f t="shared" si="4"/>
        <v>4</v>
      </c>
      <c r="C286" s="143"/>
      <c r="D286" s="136"/>
      <c r="E286" s="171">
        <v>1</v>
      </c>
      <c r="F286" s="190">
        <v>2</v>
      </c>
      <c r="G286" s="113">
        <v>4</v>
      </c>
      <c r="H286" s="113">
        <v>9</v>
      </c>
      <c r="I286" s="113">
        <v>7</v>
      </c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16"/>
      <c r="V286" s="137"/>
      <c r="W286" s="137"/>
      <c r="X286" s="137"/>
      <c r="Y286" s="137"/>
      <c r="Z286" s="137"/>
      <c r="AA286" s="137"/>
      <c r="AB286" s="137"/>
      <c r="AC286" s="137"/>
      <c r="AD286" s="116"/>
      <c r="AE286" s="137"/>
      <c r="AF286" s="137"/>
      <c r="AG286" s="137"/>
      <c r="AH286" s="137"/>
      <c r="AI286" s="137"/>
      <c r="AJ286" s="137"/>
      <c r="AK286" s="137"/>
      <c r="AL286" s="137"/>
      <c r="AM286" s="137"/>
      <c r="AN286" s="137"/>
      <c r="AO286" s="137"/>
      <c r="AP286" s="137"/>
      <c r="AQ286" s="137"/>
      <c r="AR286" s="137"/>
      <c r="AS286" s="139"/>
    </row>
    <row r="287" spans="1:45" x14ac:dyDescent="0.25">
      <c r="A287" s="118" t="s">
        <v>50</v>
      </c>
      <c r="B287" s="110">
        <f t="shared" si="4"/>
        <v>2</v>
      </c>
      <c r="C287" s="143"/>
      <c r="D287" s="136"/>
      <c r="E287" s="171"/>
      <c r="F287" s="190"/>
      <c r="G287" s="113"/>
      <c r="H287" s="112">
        <v>9</v>
      </c>
      <c r="I287" s="137">
        <v>7</v>
      </c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16"/>
      <c r="V287" s="137"/>
      <c r="W287" s="137"/>
      <c r="X287" s="137"/>
      <c r="Y287" s="137"/>
      <c r="Z287" s="137"/>
      <c r="AA287" s="137"/>
      <c r="AB287" s="137"/>
      <c r="AC287" s="137"/>
      <c r="AD287" s="116"/>
      <c r="AE287" s="137"/>
      <c r="AF287" s="137"/>
      <c r="AG287" s="137"/>
      <c r="AH287" s="137"/>
      <c r="AI287" s="137"/>
      <c r="AJ287" s="137"/>
      <c r="AK287" s="137"/>
      <c r="AL287" s="137"/>
      <c r="AM287" s="137"/>
      <c r="AN287" s="137"/>
      <c r="AO287" s="137"/>
      <c r="AP287" s="137"/>
      <c r="AQ287" s="137"/>
      <c r="AR287" s="137"/>
      <c r="AS287" s="139"/>
    </row>
    <row r="288" spans="1:45" x14ac:dyDescent="0.25">
      <c r="A288" s="118" t="s">
        <v>301</v>
      </c>
      <c r="B288" s="110">
        <f t="shared" si="4"/>
        <v>7</v>
      </c>
      <c r="C288" s="143">
        <v>1</v>
      </c>
      <c r="D288" s="136">
        <v>1</v>
      </c>
      <c r="E288" s="171">
        <v>1</v>
      </c>
      <c r="F288" s="190"/>
      <c r="G288" s="113"/>
      <c r="H288" s="112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16"/>
      <c r="V288" s="137"/>
      <c r="W288" s="137"/>
      <c r="X288" s="137"/>
      <c r="Y288" s="137"/>
      <c r="Z288" s="137"/>
      <c r="AA288" s="137"/>
      <c r="AB288" s="137"/>
      <c r="AC288" s="137"/>
      <c r="AD288" s="116"/>
      <c r="AE288" s="137"/>
      <c r="AF288" s="137"/>
      <c r="AG288" s="137"/>
      <c r="AH288" s="137"/>
      <c r="AI288" s="137"/>
      <c r="AJ288" s="137"/>
      <c r="AK288" s="262" t="s">
        <v>476</v>
      </c>
      <c r="AL288" s="119">
        <v>3</v>
      </c>
      <c r="AM288" s="141">
        <v>2</v>
      </c>
      <c r="AN288" s="113">
        <v>4</v>
      </c>
      <c r="AO288" s="113">
        <v>6</v>
      </c>
      <c r="AP288" s="145">
        <v>1</v>
      </c>
      <c r="AQ288" s="113">
        <v>5</v>
      </c>
      <c r="AR288" s="113">
        <v>4</v>
      </c>
      <c r="AS288" s="228"/>
    </row>
    <row r="289" spans="1:45" x14ac:dyDescent="0.25">
      <c r="A289" s="118" t="s">
        <v>35</v>
      </c>
      <c r="B289" s="110">
        <f>COUNT(F289:AT289)+1</f>
        <v>8</v>
      </c>
      <c r="C289" s="143"/>
      <c r="D289" s="136"/>
      <c r="E289" s="171"/>
      <c r="F289" s="190"/>
      <c r="G289" s="112">
        <v>7</v>
      </c>
      <c r="H289" s="137">
        <v>7</v>
      </c>
      <c r="I289" s="137">
        <v>6</v>
      </c>
      <c r="J289" s="113">
        <v>6</v>
      </c>
      <c r="K289" s="113">
        <v>13</v>
      </c>
      <c r="L289" s="113">
        <v>4</v>
      </c>
      <c r="M289" s="137"/>
      <c r="N289" s="264" t="s">
        <v>476</v>
      </c>
      <c r="O289" s="113">
        <v>4</v>
      </c>
      <c r="P289" s="137"/>
      <c r="Q289" s="137"/>
      <c r="R289" s="137"/>
      <c r="S289" s="137"/>
      <c r="T289" s="137"/>
      <c r="U289" s="116"/>
      <c r="V289" s="137"/>
      <c r="W289" s="137"/>
      <c r="X289" s="137"/>
      <c r="Y289" s="137"/>
      <c r="Z289" s="137"/>
      <c r="AA289" s="137"/>
      <c r="AB289" s="137"/>
      <c r="AC289" s="137"/>
      <c r="AD289" s="116"/>
      <c r="AE289" s="137"/>
      <c r="AF289" s="137"/>
      <c r="AG289" s="137"/>
      <c r="AH289" s="137"/>
      <c r="AI289" s="137"/>
      <c r="AJ289" s="137"/>
      <c r="AK289" s="137"/>
      <c r="AL289" s="137"/>
      <c r="AM289" s="137"/>
      <c r="AN289" s="137"/>
      <c r="AO289" s="137"/>
      <c r="AP289" s="137"/>
      <c r="AQ289" s="137"/>
      <c r="AR289" s="137"/>
      <c r="AS289" s="139"/>
    </row>
    <row r="290" spans="1:45" x14ac:dyDescent="0.25">
      <c r="A290" s="118" t="s">
        <v>25</v>
      </c>
      <c r="B290" s="110">
        <f t="shared" si="4"/>
        <v>12</v>
      </c>
      <c r="C290" s="143">
        <v>2</v>
      </c>
      <c r="D290" s="136">
        <v>2</v>
      </c>
      <c r="E290" s="171">
        <v>2</v>
      </c>
      <c r="F290" s="182"/>
      <c r="G290" s="145">
        <v>1</v>
      </c>
      <c r="H290" s="114">
        <v>3</v>
      </c>
      <c r="I290" s="138">
        <v>2</v>
      </c>
      <c r="J290" s="138">
        <v>2</v>
      </c>
      <c r="K290" s="113">
        <v>7</v>
      </c>
      <c r="L290" s="113">
        <v>5</v>
      </c>
      <c r="M290" s="114">
        <v>3</v>
      </c>
      <c r="N290" s="113">
        <v>5</v>
      </c>
      <c r="O290" s="113">
        <v>10</v>
      </c>
      <c r="P290" s="113">
        <v>10</v>
      </c>
      <c r="Q290" s="145">
        <v>1</v>
      </c>
      <c r="R290" s="137">
        <v>14</v>
      </c>
      <c r="S290" s="137"/>
      <c r="T290" s="137"/>
      <c r="U290" s="116"/>
      <c r="V290" s="137"/>
      <c r="W290" s="137"/>
      <c r="X290" s="137"/>
      <c r="Y290" s="137"/>
      <c r="Z290" s="137"/>
      <c r="AA290" s="137"/>
      <c r="AB290" s="137"/>
      <c r="AC290" s="137"/>
      <c r="AD290" s="116"/>
      <c r="AE290" s="137"/>
      <c r="AF290" s="137"/>
      <c r="AG290" s="137"/>
      <c r="AH290" s="137"/>
      <c r="AI290" s="137"/>
      <c r="AJ290" s="137"/>
      <c r="AK290" s="137"/>
      <c r="AL290" s="137"/>
      <c r="AM290" s="137"/>
      <c r="AN290" s="137"/>
      <c r="AO290" s="137"/>
      <c r="AP290" s="137"/>
      <c r="AQ290" s="137"/>
      <c r="AR290" s="137"/>
      <c r="AS290" s="139"/>
    </row>
    <row r="291" spans="1:45" x14ac:dyDescent="0.25">
      <c r="A291" s="118" t="s">
        <v>67</v>
      </c>
      <c r="B291" s="110">
        <f>COUNT(F291:AT291)+1</f>
        <v>20</v>
      </c>
      <c r="C291" s="143">
        <v>1</v>
      </c>
      <c r="D291" s="136"/>
      <c r="E291" s="171">
        <v>2</v>
      </c>
      <c r="F291" s="182"/>
      <c r="G291" s="137"/>
      <c r="H291" s="137"/>
      <c r="I291" s="137"/>
      <c r="J291" s="137"/>
      <c r="K291" s="137">
        <v>4</v>
      </c>
      <c r="L291" s="137"/>
      <c r="M291" s="119">
        <v>3</v>
      </c>
      <c r="N291" s="137">
        <v>5</v>
      </c>
      <c r="O291" s="137">
        <v>10</v>
      </c>
      <c r="P291" s="137">
        <v>10</v>
      </c>
      <c r="Q291" s="144">
        <v>1</v>
      </c>
      <c r="R291" s="113">
        <v>14</v>
      </c>
      <c r="S291" s="113">
        <v>5</v>
      </c>
      <c r="T291" s="113">
        <v>9</v>
      </c>
      <c r="U291" s="128">
        <v>0</v>
      </c>
      <c r="V291" s="113">
        <v>17</v>
      </c>
      <c r="W291" s="113">
        <v>14</v>
      </c>
      <c r="X291" s="113">
        <v>10</v>
      </c>
      <c r="Y291" s="113">
        <v>9</v>
      </c>
      <c r="Z291" s="263" t="s">
        <v>478</v>
      </c>
      <c r="AA291" s="113">
        <v>8</v>
      </c>
      <c r="AB291" s="114">
        <v>3</v>
      </c>
      <c r="AC291" s="113">
        <v>13</v>
      </c>
      <c r="AD291" s="128">
        <v>0</v>
      </c>
      <c r="AE291" s="137"/>
      <c r="AF291" s="113">
        <v>5</v>
      </c>
      <c r="AG291" s="137"/>
      <c r="AH291" s="137"/>
      <c r="AI291" s="137"/>
      <c r="AJ291" s="137"/>
      <c r="AK291" s="137"/>
      <c r="AL291" s="137"/>
      <c r="AM291" s="137"/>
      <c r="AN291" s="137"/>
      <c r="AO291" s="137"/>
      <c r="AP291" s="137"/>
      <c r="AQ291" s="137"/>
      <c r="AR291" s="137"/>
      <c r="AS291" s="139"/>
    </row>
    <row r="292" spans="1:45" x14ac:dyDescent="0.25">
      <c r="A292" s="118" t="s">
        <v>82</v>
      </c>
      <c r="B292" s="110">
        <f t="shared" si="4"/>
        <v>4</v>
      </c>
      <c r="C292" s="143"/>
      <c r="D292" s="136"/>
      <c r="E292" s="171"/>
      <c r="F292" s="182"/>
      <c r="G292" s="137"/>
      <c r="H292" s="137"/>
      <c r="I292" s="137"/>
      <c r="J292" s="137"/>
      <c r="K292" s="137"/>
      <c r="L292" s="137"/>
      <c r="M292" s="137">
        <v>5</v>
      </c>
      <c r="N292" s="113">
        <v>7</v>
      </c>
      <c r="O292" s="113">
        <v>6</v>
      </c>
      <c r="P292" s="137"/>
      <c r="Q292" s="113">
        <v>13</v>
      </c>
      <c r="R292" s="137"/>
      <c r="S292" s="137"/>
      <c r="T292" s="137"/>
      <c r="U292" s="116"/>
      <c r="V292" s="137"/>
      <c r="W292" s="137"/>
      <c r="X292" s="137"/>
      <c r="Y292" s="137"/>
      <c r="Z292" s="137"/>
      <c r="AA292" s="137"/>
      <c r="AB292" s="137"/>
      <c r="AC292" s="137"/>
      <c r="AD292" s="116"/>
      <c r="AE292" s="137"/>
      <c r="AF292" s="137"/>
      <c r="AG292" s="137"/>
      <c r="AH292" s="137"/>
      <c r="AI292" s="137"/>
      <c r="AJ292" s="137"/>
      <c r="AK292" s="137"/>
      <c r="AL292" s="137"/>
      <c r="AM292" s="137"/>
      <c r="AN292" s="137"/>
      <c r="AO292" s="137"/>
      <c r="AP292" s="137"/>
      <c r="AQ292" s="137"/>
      <c r="AR292" s="137"/>
      <c r="AS292" s="139"/>
    </row>
    <row r="293" spans="1:45" x14ac:dyDescent="0.25">
      <c r="A293" s="118" t="s">
        <v>225</v>
      </c>
      <c r="B293" s="110">
        <f t="shared" si="4"/>
        <v>9</v>
      </c>
      <c r="C293" s="143">
        <v>1</v>
      </c>
      <c r="D293" s="136">
        <v>1</v>
      </c>
      <c r="E293" s="171">
        <v>1</v>
      </c>
      <c r="F293" s="182"/>
      <c r="G293" s="137"/>
      <c r="H293" s="137"/>
      <c r="I293" s="137"/>
      <c r="J293" s="137"/>
      <c r="K293" s="137"/>
      <c r="L293" s="137"/>
      <c r="M293" s="137"/>
      <c r="N293" s="113"/>
      <c r="O293" s="113"/>
      <c r="P293" s="137"/>
      <c r="Q293" s="113"/>
      <c r="R293" s="137"/>
      <c r="S293" s="137"/>
      <c r="T293" s="137"/>
      <c r="U293" s="116"/>
      <c r="V293" s="137"/>
      <c r="W293" s="137"/>
      <c r="X293" s="137"/>
      <c r="Y293" s="137"/>
      <c r="Z293" s="137"/>
      <c r="AA293" s="113">
        <v>15</v>
      </c>
      <c r="AB293" s="137"/>
      <c r="AC293" s="137"/>
      <c r="AD293" s="116"/>
      <c r="AE293" s="137"/>
      <c r="AF293" s="137"/>
      <c r="AG293" s="137"/>
      <c r="AH293" s="113">
        <v>7</v>
      </c>
      <c r="AI293" s="137"/>
      <c r="AJ293" s="137"/>
      <c r="AK293" s="262" t="s">
        <v>476</v>
      </c>
      <c r="AL293" s="114">
        <v>3</v>
      </c>
      <c r="AM293" s="138">
        <v>2</v>
      </c>
      <c r="AN293" s="137">
        <v>4</v>
      </c>
      <c r="AO293" s="137">
        <v>6</v>
      </c>
      <c r="AP293" s="144">
        <v>1</v>
      </c>
      <c r="AQ293" s="137">
        <v>5</v>
      </c>
      <c r="AR293" s="137">
        <v>4</v>
      </c>
      <c r="AS293" s="139"/>
    </row>
    <row r="294" spans="1:45" x14ac:dyDescent="0.25">
      <c r="A294" s="118" t="s">
        <v>300</v>
      </c>
      <c r="B294" s="110">
        <f t="shared" si="4"/>
        <v>3</v>
      </c>
      <c r="C294" s="143"/>
      <c r="D294" s="136"/>
      <c r="E294" s="171"/>
      <c r="F294" s="182"/>
      <c r="G294" s="137"/>
      <c r="H294" s="137"/>
      <c r="I294" s="137"/>
      <c r="J294" s="137"/>
      <c r="K294" s="137"/>
      <c r="L294" s="137"/>
      <c r="M294" s="137"/>
      <c r="N294" s="113"/>
      <c r="O294" s="113"/>
      <c r="P294" s="137"/>
      <c r="Q294" s="113"/>
      <c r="R294" s="137"/>
      <c r="S294" s="137"/>
      <c r="T294" s="137"/>
      <c r="U294" s="116"/>
      <c r="V294" s="137"/>
      <c r="W294" s="137"/>
      <c r="X294" s="137"/>
      <c r="Y294" s="137"/>
      <c r="Z294" s="137"/>
      <c r="AA294" s="113"/>
      <c r="AB294" s="137"/>
      <c r="AC294" s="137"/>
      <c r="AD294" s="116"/>
      <c r="AE294" s="137"/>
      <c r="AF294" s="137"/>
      <c r="AG294" s="137"/>
      <c r="AH294" s="113"/>
      <c r="AI294" s="137"/>
      <c r="AJ294" s="137"/>
      <c r="AK294" s="137">
        <v>12</v>
      </c>
      <c r="AL294" s="137">
        <v>11</v>
      </c>
      <c r="AM294" s="137">
        <v>24</v>
      </c>
      <c r="AN294" s="137"/>
      <c r="AO294" s="137"/>
      <c r="AP294" s="137"/>
      <c r="AQ294" s="137"/>
      <c r="AR294" s="137"/>
      <c r="AS294" s="139"/>
    </row>
    <row r="295" spans="1:45" x14ac:dyDescent="0.25">
      <c r="A295" s="118" t="s">
        <v>133</v>
      </c>
      <c r="B295" s="110">
        <f>COUNT(F295:AT295)+1</f>
        <v>12</v>
      </c>
      <c r="C295" s="143"/>
      <c r="D295" s="136"/>
      <c r="E295" s="171">
        <v>1</v>
      </c>
      <c r="F295" s="182"/>
      <c r="G295" s="137"/>
      <c r="H295" s="137"/>
      <c r="I295" s="137"/>
      <c r="J295" s="137"/>
      <c r="K295" s="137"/>
      <c r="L295" s="137"/>
      <c r="M295" s="137"/>
      <c r="N295" s="113"/>
      <c r="O295" s="113"/>
      <c r="P295" s="137"/>
      <c r="Q295" s="113"/>
      <c r="R295" s="137"/>
      <c r="S295" s="137">
        <v>6</v>
      </c>
      <c r="T295" s="137"/>
      <c r="U295" s="116">
        <v>0</v>
      </c>
      <c r="V295" s="137"/>
      <c r="W295" s="137">
        <v>12</v>
      </c>
      <c r="X295" s="137">
        <v>13</v>
      </c>
      <c r="Y295" s="119">
        <v>3</v>
      </c>
      <c r="Z295" s="263" t="s">
        <v>478</v>
      </c>
      <c r="AA295" s="137">
        <v>11</v>
      </c>
      <c r="AB295" s="137">
        <v>9</v>
      </c>
      <c r="AC295" s="137">
        <v>9</v>
      </c>
      <c r="AD295" s="116">
        <v>0</v>
      </c>
      <c r="AE295" s="137">
        <v>11</v>
      </c>
      <c r="AF295" s="137">
        <v>7</v>
      </c>
      <c r="AG295" s="137"/>
      <c r="AH295" s="137"/>
      <c r="AI295" s="137"/>
      <c r="AJ295" s="137"/>
      <c r="AK295" s="137"/>
      <c r="AL295" s="137"/>
      <c r="AM295" s="137"/>
      <c r="AN295" s="137"/>
      <c r="AO295" s="137"/>
      <c r="AP295" s="137"/>
      <c r="AQ295" s="137"/>
      <c r="AR295" s="137"/>
      <c r="AS295" s="139"/>
    </row>
    <row r="296" spans="1:45" x14ac:dyDescent="0.25">
      <c r="A296" s="118" t="s">
        <v>458</v>
      </c>
      <c r="B296" s="110">
        <f t="shared" si="4"/>
        <v>3</v>
      </c>
      <c r="C296" s="143"/>
      <c r="D296" s="136"/>
      <c r="E296" s="171"/>
      <c r="F296" s="182"/>
      <c r="G296" s="137"/>
      <c r="H296" s="137"/>
      <c r="I296" s="137"/>
      <c r="J296" s="137"/>
      <c r="K296" s="137"/>
      <c r="L296" s="137"/>
      <c r="M296" s="137"/>
      <c r="N296" s="113"/>
      <c r="O296" s="113"/>
      <c r="P296" s="137"/>
      <c r="Q296" s="113"/>
      <c r="R296" s="137"/>
      <c r="S296" s="137"/>
      <c r="T296" s="137"/>
      <c r="U296" s="116"/>
      <c r="V296" s="137"/>
      <c r="W296" s="137"/>
      <c r="X296" s="137"/>
      <c r="Y296" s="119"/>
      <c r="Z296" s="116"/>
      <c r="AA296" s="137"/>
      <c r="AB296" s="137"/>
      <c r="AC296" s="137"/>
      <c r="AD296" s="116"/>
      <c r="AE296" s="137"/>
      <c r="AF296" s="137"/>
      <c r="AG296" s="137"/>
      <c r="AH296" s="137"/>
      <c r="AI296" s="137"/>
      <c r="AJ296" s="137"/>
      <c r="AK296" s="137"/>
      <c r="AL296" s="137"/>
      <c r="AM296" s="137"/>
      <c r="AN296" s="137"/>
      <c r="AO296" s="137"/>
      <c r="AP296" s="137"/>
      <c r="AQ296" s="137">
        <v>8</v>
      </c>
      <c r="AR296" s="137">
        <v>8</v>
      </c>
      <c r="AS296" s="139">
        <v>15</v>
      </c>
    </row>
    <row r="297" spans="1:45" x14ac:dyDescent="0.25">
      <c r="A297" s="118" t="s">
        <v>286</v>
      </c>
      <c r="B297" s="110">
        <f t="shared" si="4"/>
        <v>12</v>
      </c>
      <c r="C297" s="143">
        <v>4</v>
      </c>
      <c r="D297" s="136">
        <v>5</v>
      </c>
      <c r="E297" s="171">
        <v>1</v>
      </c>
      <c r="F297" s="182"/>
      <c r="G297" s="137"/>
      <c r="H297" s="137"/>
      <c r="I297" s="137"/>
      <c r="J297" s="137"/>
      <c r="K297" s="137"/>
      <c r="L297" s="137"/>
      <c r="M297" s="137"/>
      <c r="N297" s="113"/>
      <c r="O297" s="113"/>
      <c r="P297" s="137"/>
      <c r="Q297" s="113"/>
      <c r="R297" s="137"/>
      <c r="S297" s="137"/>
      <c r="T297" s="137"/>
      <c r="U297" s="116"/>
      <c r="V297" s="137"/>
      <c r="W297" s="137"/>
      <c r="X297" s="137"/>
      <c r="Y297" s="119"/>
      <c r="Z297" s="116"/>
      <c r="AA297" s="137"/>
      <c r="AB297" s="137"/>
      <c r="AC297" s="137"/>
      <c r="AD297" s="116"/>
      <c r="AE297" s="137">
        <v>9</v>
      </c>
      <c r="AF297" s="141">
        <v>2</v>
      </c>
      <c r="AG297" s="144">
        <v>1</v>
      </c>
      <c r="AH297" s="137">
        <v>7</v>
      </c>
      <c r="AI297" s="141">
        <v>2</v>
      </c>
      <c r="AJ297" s="119">
        <v>3</v>
      </c>
      <c r="AK297" s="137"/>
      <c r="AL297" s="144">
        <v>1</v>
      </c>
      <c r="AM297" s="144">
        <v>1</v>
      </c>
      <c r="AN297" s="141">
        <v>2</v>
      </c>
      <c r="AO297" s="137"/>
      <c r="AP297" s="141">
        <v>2</v>
      </c>
      <c r="AQ297" s="144">
        <v>1</v>
      </c>
      <c r="AR297" s="141">
        <v>2</v>
      </c>
      <c r="AS297" s="231"/>
    </row>
    <row r="298" spans="1:45" x14ac:dyDescent="0.25">
      <c r="A298" s="129" t="s">
        <v>207</v>
      </c>
      <c r="B298" s="107">
        <f>COUNT(F298:AT298)+1</f>
        <v>3</v>
      </c>
      <c r="C298" s="164"/>
      <c r="D298" s="165"/>
      <c r="E298" s="173"/>
      <c r="F298" s="182"/>
      <c r="G298" s="137"/>
      <c r="H298" s="137"/>
      <c r="I298" s="137"/>
      <c r="J298" s="137"/>
      <c r="K298" s="137"/>
      <c r="L298" s="137"/>
      <c r="M298" s="137"/>
      <c r="N298" s="113"/>
      <c r="O298" s="113"/>
      <c r="P298" s="137"/>
      <c r="Q298" s="113"/>
      <c r="R298" s="137"/>
      <c r="S298" s="137"/>
      <c r="T298" s="137"/>
      <c r="U298" s="116"/>
      <c r="V298" s="137"/>
      <c r="W298" s="137"/>
      <c r="X298" s="137"/>
      <c r="Y298" s="147">
        <v>4</v>
      </c>
      <c r="Z298" s="137">
        <v>10</v>
      </c>
      <c r="AA298" s="137"/>
      <c r="AB298" s="137"/>
      <c r="AC298" s="262" t="s">
        <v>476</v>
      </c>
      <c r="AD298" s="116"/>
      <c r="AE298" s="137"/>
      <c r="AF298" s="137"/>
      <c r="AG298" s="137"/>
      <c r="AH298" s="137"/>
      <c r="AI298" s="137"/>
      <c r="AJ298" s="137"/>
      <c r="AK298" s="137"/>
      <c r="AL298" s="137"/>
      <c r="AM298" s="137"/>
      <c r="AN298" s="137"/>
      <c r="AO298" s="137"/>
      <c r="AP298" s="137"/>
      <c r="AQ298" s="137"/>
      <c r="AR298" s="137"/>
      <c r="AS298" s="139"/>
    </row>
    <row r="299" spans="1:45" x14ac:dyDescent="0.25">
      <c r="A299" s="89" t="s">
        <v>227</v>
      </c>
      <c r="B299" s="63">
        <f>COUNT(B269:B298)</f>
        <v>30</v>
      </c>
      <c r="C299" s="64">
        <v>7</v>
      </c>
      <c r="D299" s="65">
        <v>8</v>
      </c>
      <c r="E299" s="172">
        <v>7</v>
      </c>
      <c r="F299" s="55"/>
      <c r="G299" s="48"/>
      <c r="H299" s="48"/>
      <c r="I299" s="48"/>
      <c r="J299" s="48"/>
      <c r="K299" s="48"/>
      <c r="L299" s="48"/>
      <c r="M299" s="48"/>
      <c r="N299" s="78"/>
      <c r="O299" s="78"/>
      <c r="P299" s="48"/>
      <c r="Q299" s="78"/>
      <c r="R299" s="48"/>
      <c r="S299" s="48"/>
      <c r="T299" s="48"/>
      <c r="U299" s="86"/>
      <c r="V299" s="48"/>
      <c r="W299" s="48"/>
      <c r="X299" s="48"/>
      <c r="Y299" s="96"/>
      <c r="Z299" s="48"/>
      <c r="AA299" s="48"/>
      <c r="AB299" s="48"/>
      <c r="AC299" s="48"/>
      <c r="AD299" s="86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93"/>
    </row>
    <row r="300" spans="1:45" x14ac:dyDescent="0.25">
      <c r="A300" s="88"/>
      <c r="B300" s="15"/>
      <c r="C300" s="15"/>
      <c r="D300" s="16"/>
      <c r="E300" s="16"/>
      <c r="F300" s="55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86"/>
      <c r="V300" s="48"/>
      <c r="W300" s="48"/>
      <c r="X300" s="48"/>
      <c r="Y300" s="48"/>
      <c r="Z300" s="48"/>
      <c r="AA300" s="48"/>
      <c r="AB300" s="48"/>
      <c r="AC300" s="48"/>
      <c r="AD300" s="86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93"/>
    </row>
    <row r="301" spans="1:45" x14ac:dyDescent="0.25">
      <c r="A301" s="80" t="s">
        <v>4</v>
      </c>
      <c r="B301" s="20"/>
      <c r="C301" s="20"/>
      <c r="D301" s="23"/>
      <c r="E301" s="23"/>
      <c r="F301" s="181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91"/>
    </row>
    <row r="302" spans="1:45" s="3" customFormat="1" x14ac:dyDescent="0.25">
      <c r="A302" s="118" t="s">
        <v>44</v>
      </c>
      <c r="B302" s="110">
        <f t="shared" si="4"/>
        <v>1</v>
      </c>
      <c r="C302" s="133"/>
      <c r="D302" s="140"/>
      <c r="E302" s="140"/>
      <c r="F302" s="178"/>
      <c r="G302" s="113">
        <v>14</v>
      </c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6"/>
      <c r="V302" s="112"/>
      <c r="W302" s="112"/>
      <c r="X302" s="112"/>
      <c r="Y302" s="112"/>
      <c r="Z302" s="112"/>
      <c r="AA302" s="112"/>
      <c r="AB302" s="112"/>
      <c r="AC302" s="112"/>
      <c r="AD302" s="116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7"/>
    </row>
    <row r="303" spans="1:45" s="3" customFormat="1" x14ac:dyDescent="0.25">
      <c r="A303" s="118" t="s">
        <v>131</v>
      </c>
      <c r="B303" s="110">
        <f>COUNT(F303:AT303)+2</f>
        <v>13</v>
      </c>
      <c r="C303" s="143">
        <v>1</v>
      </c>
      <c r="D303" s="136">
        <v>2</v>
      </c>
      <c r="E303" s="171"/>
      <c r="F303" s="178"/>
      <c r="G303" s="113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3">
        <v>15</v>
      </c>
      <c r="S303" s="113">
        <v>11</v>
      </c>
      <c r="T303" s="112"/>
      <c r="U303" s="128">
        <v>0</v>
      </c>
      <c r="V303" s="113">
        <v>11</v>
      </c>
      <c r="W303" s="138">
        <v>2</v>
      </c>
      <c r="X303" s="113">
        <v>8</v>
      </c>
      <c r="Y303" s="113">
        <v>6</v>
      </c>
      <c r="Z303" s="138">
        <v>2</v>
      </c>
      <c r="AA303" s="145">
        <v>1</v>
      </c>
      <c r="AB303" s="113">
        <v>14</v>
      </c>
      <c r="AC303" s="262" t="s">
        <v>476</v>
      </c>
      <c r="AD303" s="128">
        <v>0</v>
      </c>
      <c r="AE303" s="112"/>
      <c r="AF303" s="112"/>
      <c r="AG303" s="161" t="s">
        <v>270</v>
      </c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7"/>
    </row>
    <row r="304" spans="1:45" s="3" customFormat="1" x14ac:dyDescent="0.25">
      <c r="A304" s="118" t="s">
        <v>72</v>
      </c>
      <c r="B304" s="110">
        <f t="shared" si="4"/>
        <v>4</v>
      </c>
      <c r="C304" s="143"/>
      <c r="D304" s="136"/>
      <c r="E304" s="171"/>
      <c r="F304" s="178"/>
      <c r="G304" s="113"/>
      <c r="H304" s="112"/>
      <c r="I304" s="112"/>
      <c r="J304" s="112"/>
      <c r="K304" s="112">
        <v>11</v>
      </c>
      <c r="L304" s="112">
        <v>8</v>
      </c>
      <c r="M304" s="112"/>
      <c r="N304" s="113">
        <v>11</v>
      </c>
      <c r="O304" s="112"/>
      <c r="P304" s="112">
        <v>14</v>
      </c>
      <c r="Q304" s="112"/>
      <c r="R304" s="112"/>
      <c r="S304" s="112"/>
      <c r="T304" s="112"/>
      <c r="U304" s="116"/>
      <c r="V304" s="112"/>
      <c r="W304" s="112"/>
      <c r="X304" s="112"/>
      <c r="Y304" s="112"/>
      <c r="Z304" s="112"/>
      <c r="AA304" s="112"/>
      <c r="AB304" s="112"/>
      <c r="AC304" s="112"/>
      <c r="AD304" s="116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7"/>
    </row>
    <row r="305" spans="1:45" s="3" customFormat="1" x14ac:dyDescent="0.25">
      <c r="A305" s="118" t="s">
        <v>135</v>
      </c>
      <c r="B305" s="110">
        <f t="shared" si="4"/>
        <v>2</v>
      </c>
      <c r="C305" s="143"/>
      <c r="D305" s="136"/>
      <c r="E305" s="171"/>
      <c r="F305" s="178"/>
      <c r="G305" s="113"/>
      <c r="H305" s="112"/>
      <c r="I305" s="112"/>
      <c r="J305" s="112"/>
      <c r="K305" s="112"/>
      <c r="L305" s="112"/>
      <c r="M305" s="112"/>
      <c r="N305" s="113"/>
      <c r="O305" s="112"/>
      <c r="P305" s="112"/>
      <c r="Q305" s="112"/>
      <c r="R305" s="112"/>
      <c r="S305" s="112">
        <v>13</v>
      </c>
      <c r="T305" s="112">
        <v>12</v>
      </c>
      <c r="U305" s="116"/>
      <c r="V305" s="112"/>
      <c r="W305" s="112"/>
      <c r="X305" s="112"/>
      <c r="Y305" s="112"/>
      <c r="Z305" s="112"/>
      <c r="AA305" s="112"/>
      <c r="AB305" s="112"/>
      <c r="AC305" s="112"/>
      <c r="AD305" s="116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7"/>
    </row>
    <row r="306" spans="1:45" s="3" customFormat="1" x14ac:dyDescent="0.25">
      <c r="A306" s="118" t="s">
        <v>110</v>
      </c>
      <c r="B306" s="110">
        <f>COUNT(F306:AT306)+1</f>
        <v>7</v>
      </c>
      <c r="C306" s="143"/>
      <c r="D306" s="136"/>
      <c r="E306" s="171"/>
      <c r="F306" s="178"/>
      <c r="G306" s="113"/>
      <c r="H306" s="112"/>
      <c r="I306" s="112"/>
      <c r="J306" s="113">
        <v>9</v>
      </c>
      <c r="K306" s="112"/>
      <c r="L306" s="112"/>
      <c r="M306" s="112"/>
      <c r="N306" s="112"/>
      <c r="O306" s="112"/>
      <c r="P306" s="112">
        <v>18</v>
      </c>
      <c r="Q306" s="112"/>
      <c r="R306" s="112"/>
      <c r="S306" s="113">
        <v>13</v>
      </c>
      <c r="T306" s="113">
        <v>12</v>
      </c>
      <c r="U306" s="116">
        <v>0</v>
      </c>
      <c r="V306" s="113">
        <v>6</v>
      </c>
      <c r="W306" s="112"/>
      <c r="X306" s="262" t="s">
        <v>476</v>
      </c>
      <c r="Y306" s="112"/>
      <c r="Z306" s="112"/>
      <c r="AA306" s="112"/>
      <c r="AB306" s="112"/>
      <c r="AC306" s="112"/>
      <c r="AD306" s="116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7"/>
    </row>
    <row r="307" spans="1:45" s="3" customFormat="1" x14ac:dyDescent="0.25">
      <c r="A307" s="118" t="s">
        <v>122</v>
      </c>
      <c r="B307" s="110">
        <f t="shared" si="4"/>
        <v>5</v>
      </c>
      <c r="C307" s="143"/>
      <c r="D307" s="136">
        <v>2</v>
      </c>
      <c r="E307" s="171"/>
      <c r="F307" s="178"/>
      <c r="G307" s="113"/>
      <c r="H307" s="112"/>
      <c r="I307" s="112"/>
      <c r="J307" s="113"/>
      <c r="K307" s="112"/>
      <c r="L307" s="112"/>
      <c r="M307" s="112"/>
      <c r="N307" s="112"/>
      <c r="O307" s="112"/>
      <c r="P307" s="112"/>
      <c r="Q307" s="112"/>
      <c r="R307" s="141">
        <v>2</v>
      </c>
      <c r="S307" s="141">
        <v>2</v>
      </c>
      <c r="T307" s="112">
        <v>5</v>
      </c>
      <c r="U307" s="116"/>
      <c r="V307" s="112"/>
      <c r="W307" s="112"/>
      <c r="X307" s="112"/>
      <c r="Y307" s="112"/>
      <c r="Z307" s="112"/>
      <c r="AA307" s="112"/>
      <c r="AB307" s="112"/>
      <c r="AC307" s="112"/>
      <c r="AD307" s="116"/>
      <c r="AE307" s="112"/>
      <c r="AF307" s="112"/>
      <c r="AG307" s="112">
        <v>14</v>
      </c>
      <c r="AH307" s="112"/>
      <c r="AI307" s="112"/>
      <c r="AJ307" s="112">
        <v>12</v>
      </c>
      <c r="AK307" s="112"/>
      <c r="AL307" s="112"/>
      <c r="AM307" s="112"/>
      <c r="AN307" s="112"/>
      <c r="AO307" s="112"/>
      <c r="AP307" s="112"/>
      <c r="AQ307" s="112"/>
      <c r="AR307" s="112"/>
      <c r="AS307" s="117"/>
    </row>
    <row r="308" spans="1:45" s="3" customFormat="1" x14ac:dyDescent="0.25">
      <c r="A308" s="118" t="s">
        <v>297</v>
      </c>
      <c r="B308" s="110">
        <f t="shared" si="4"/>
        <v>2</v>
      </c>
      <c r="C308" s="143"/>
      <c r="D308" s="136"/>
      <c r="E308" s="171"/>
      <c r="F308" s="178"/>
      <c r="G308" s="113"/>
      <c r="H308" s="112"/>
      <c r="I308" s="112"/>
      <c r="J308" s="113"/>
      <c r="K308" s="112"/>
      <c r="L308" s="112"/>
      <c r="M308" s="112"/>
      <c r="N308" s="112"/>
      <c r="O308" s="112"/>
      <c r="P308" s="112"/>
      <c r="Q308" s="112"/>
      <c r="R308" s="141"/>
      <c r="S308" s="141"/>
      <c r="T308" s="112"/>
      <c r="U308" s="116"/>
      <c r="V308" s="112"/>
      <c r="W308" s="112"/>
      <c r="X308" s="112"/>
      <c r="Y308" s="112"/>
      <c r="Z308" s="112"/>
      <c r="AA308" s="112"/>
      <c r="AB308" s="112"/>
      <c r="AC308" s="112"/>
      <c r="AD308" s="116"/>
      <c r="AE308" s="112"/>
      <c r="AF308" s="112"/>
      <c r="AG308" s="112"/>
      <c r="AH308" s="112"/>
      <c r="AI308" s="112"/>
      <c r="AJ308" s="162"/>
      <c r="AK308" s="113">
        <v>6</v>
      </c>
      <c r="AL308" s="113">
        <v>16</v>
      </c>
      <c r="AM308" s="112"/>
      <c r="AN308" s="112"/>
      <c r="AO308" s="112"/>
      <c r="AP308" s="112"/>
      <c r="AQ308" s="112"/>
      <c r="AR308" s="112"/>
      <c r="AS308" s="117"/>
    </row>
    <row r="309" spans="1:45" s="3" customFormat="1" x14ac:dyDescent="0.25">
      <c r="A309" s="109" t="s">
        <v>40</v>
      </c>
      <c r="B309" s="110">
        <f t="shared" si="4"/>
        <v>1</v>
      </c>
      <c r="C309" s="143"/>
      <c r="D309" s="136"/>
      <c r="E309" s="171"/>
      <c r="F309" s="178"/>
      <c r="G309" s="112">
        <v>11</v>
      </c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6"/>
      <c r="V309" s="112"/>
      <c r="W309" s="112"/>
      <c r="X309" s="112"/>
      <c r="Y309" s="112"/>
      <c r="Z309" s="112"/>
      <c r="AA309" s="112"/>
      <c r="AB309" s="112"/>
      <c r="AC309" s="112"/>
      <c r="AD309" s="116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7"/>
    </row>
    <row r="310" spans="1:45" s="3" customFormat="1" x14ac:dyDescent="0.25">
      <c r="A310" s="109" t="s">
        <v>250</v>
      </c>
      <c r="B310" s="110">
        <f t="shared" si="4"/>
        <v>1</v>
      </c>
      <c r="C310" s="143"/>
      <c r="D310" s="136"/>
      <c r="E310" s="171"/>
      <c r="F310" s="178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6"/>
      <c r="V310" s="112"/>
      <c r="W310" s="112"/>
      <c r="X310" s="112"/>
      <c r="Y310" s="112"/>
      <c r="Z310" s="112"/>
      <c r="AA310" s="112"/>
      <c r="AB310" s="112"/>
      <c r="AC310" s="112"/>
      <c r="AD310" s="116"/>
      <c r="AE310" s="112"/>
      <c r="AF310" s="112">
        <v>4</v>
      </c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7"/>
    </row>
    <row r="311" spans="1:45" s="3" customFormat="1" x14ac:dyDescent="0.25">
      <c r="A311" s="109" t="s">
        <v>39</v>
      </c>
      <c r="B311" s="110">
        <f t="shared" si="4"/>
        <v>1</v>
      </c>
      <c r="C311" s="143"/>
      <c r="D311" s="136"/>
      <c r="E311" s="171"/>
      <c r="F311" s="178"/>
      <c r="G311" s="113">
        <v>11</v>
      </c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6"/>
      <c r="V311" s="112"/>
      <c r="W311" s="112"/>
      <c r="X311" s="112"/>
      <c r="Y311" s="112"/>
      <c r="Z311" s="112"/>
      <c r="AA311" s="112"/>
      <c r="AB311" s="112"/>
      <c r="AC311" s="112"/>
      <c r="AD311" s="116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7"/>
    </row>
    <row r="312" spans="1:45" s="3" customFormat="1" x14ac:dyDescent="0.25">
      <c r="A312" s="118" t="s">
        <v>237</v>
      </c>
      <c r="B312" s="110">
        <f>COUNT(F312:AT312)+1</f>
        <v>9</v>
      </c>
      <c r="C312" s="143"/>
      <c r="D312" s="136">
        <v>1</v>
      </c>
      <c r="E312" s="171">
        <v>1</v>
      </c>
      <c r="F312" s="178"/>
      <c r="G312" s="113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6"/>
      <c r="V312" s="112"/>
      <c r="W312" s="112"/>
      <c r="X312" s="112"/>
      <c r="Y312" s="112"/>
      <c r="Z312" s="112"/>
      <c r="AA312" s="112"/>
      <c r="AB312" s="113">
        <v>5</v>
      </c>
      <c r="AC312" s="263" t="s">
        <v>478</v>
      </c>
      <c r="AD312" s="116"/>
      <c r="AE312" s="113">
        <v>5</v>
      </c>
      <c r="AF312" s="113">
        <v>4</v>
      </c>
      <c r="AG312" s="112"/>
      <c r="AH312" s="112"/>
      <c r="AI312" s="114">
        <v>3</v>
      </c>
      <c r="AJ312" s="112"/>
      <c r="AK312" s="112">
        <v>6</v>
      </c>
      <c r="AL312" s="112"/>
      <c r="AM312" s="113">
        <v>19</v>
      </c>
      <c r="AN312" s="112"/>
      <c r="AO312" s="138">
        <v>2</v>
      </c>
      <c r="AP312" s="113">
        <v>9</v>
      </c>
      <c r="AQ312" s="112"/>
      <c r="AR312" s="112"/>
      <c r="AS312" s="117"/>
    </row>
    <row r="313" spans="1:45" s="3" customFormat="1" x14ac:dyDescent="0.25">
      <c r="A313" s="118" t="s">
        <v>504</v>
      </c>
      <c r="B313" s="110">
        <f>COUNT(F313:AS313)</f>
        <v>1</v>
      </c>
      <c r="C313" s="143"/>
      <c r="D313" s="136"/>
      <c r="E313" s="171"/>
      <c r="F313" s="178"/>
      <c r="G313" s="113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6"/>
      <c r="V313" s="112"/>
      <c r="W313" s="112"/>
      <c r="X313" s="112"/>
      <c r="Y313" s="112"/>
      <c r="Z313" s="112"/>
      <c r="AA313" s="112"/>
      <c r="AB313" s="113"/>
      <c r="AC313" s="128"/>
      <c r="AD313" s="116"/>
      <c r="AE313" s="113"/>
      <c r="AF313" s="113"/>
      <c r="AG313" s="112"/>
      <c r="AH313" s="112"/>
      <c r="AI313" s="114"/>
      <c r="AJ313" s="112"/>
      <c r="AK313" s="112"/>
      <c r="AL313" s="112"/>
      <c r="AM313" s="113"/>
      <c r="AN313" s="112"/>
      <c r="AO313" s="138"/>
      <c r="AP313" s="113"/>
      <c r="AQ313" s="112"/>
      <c r="AR313" s="112"/>
      <c r="AS313" s="117">
        <v>4</v>
      </c>
    </row>
    <row r="314" spans="1:45" s="3" customFormat="1" x14ac:dyDescent="0.25">
      <c r="A314" s="118" t="s">
        <v>243</v>
      </c>
      <c r="B314" s="110">
        <f t="shared" si="4"/>
        <v>1</v>
      </c>
      <c r="C314" s="143"/>
      <c r="D314" s="136"/>
      <c r="E314" s="171"/>
      <c r="F314" s="178"/>
      <c r="G314" s="113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6"/>
      <c r="V314" s="112"/>
      <c r="W314" s="112"/>
      <c r="X314" s="112"/>
      <c r="Y314" s="112"/>
      <c r="Z314" s="112"/>
      <c r="AA314" s="112"/>
      <c r="AB314" s="113"/>
      <c r="AC314" s="128"/>
      <c r="AD314" s="128">
        <v>0</v>
      </c>
      <c r="AE314" s="112"/>
      <c r="AF314" s="112"/>
      <c r="AG314" s="112"/>
      <c r="AH314" s="112"/>
      <c r="AI314" s="112"/>
      <c r="AJ314" s="112"/>
      <c r="AK314" s="112"/>
      <c r="AL314" s="112"/>
      <c r="AM314" s="112"/>
      <c r="AN314" s="112"/>
      <c r="AO314" s="112"/>
      <c r="AP314" s="112"/>
      <c r="AQ314" s="112"/>
      <c r="AR314" s="112"/>
      <c r="AS314" s="117"/>
    </row>
    <row r="315" spans="1:45" s="3" customFormat="1" x14ac:dyDescent="0.25">
      <c r="A315" s="118" t="s">
        <v>221</v>
      </c>
      <c r="B315" s="110">
        <f t="shared" si="4"/>
        <v>9</v>
      </c>
      <c r="C315" s="143"/>
      <c r="D315" s="136"/>
      <c r="E315" s="171">
        <v>1</v>
      </c>
      <c r="F315" s="178"/>
      <c r="G315" s="113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6"/>
      <c r="V315" s="112"/>
      <c r="W315" s="112"/>
      <c r="X315" s="112"/>
      <c r="Y315" s="112"/>
      <c r="Z315" s="112"/>
      <c r="AA315" s="112">
        <v>7</v>
      </c>
      <c r="AB315" s="112"/>
      <c r="AC315" s="112">
        <v>7</v>
      </c>
      <c r="AD315" s="116"/>
      <c r="AE315" s="119">
        <v>3</v>
      </c>
      <c r="AF315" s="112">
        <v>13</v>
      </c>
      <c r="AG315" s="112"/>
      <c r="AH315" s="112">
        <v>5</v>
      </c>
      <c r="AI315" s="113">
        <v>17</v>
      </c>
      <c r="AJ315" s="112"/>
      <c r="AK315" s="112"/>
      <c r="AL315" s="112"/>
      <c r="AM315" s="112">
        <v>4</v>
      </c>
      <c r="AN315" s="113">
        <v>10</v>
      </c>
      <c r="AO315" s="112"/>
      <c r="AP315" s="112"/>
      <c r="AQ315" s="112"/>
      <c r="AR315" s="112"/>
      <c r="AS315" s="117">
        <v>5</v>
      </c>
    </row>
    <row r="316" spans="1:45" s="3" customFormat="1" x14ac:dyDescent="0.25">
      <c r="A316" s="109" t="s">
        <v>184</v>
      </c>
      <c r="B316" s="110">
        <f t="shared" si="4"/>
        <v>1</v>
      </c>
      <c r="C316" s="143"/>
      <c r="D316" s="136"/>
      <c r="E316" s="171"/>
      <c r="F316" s="178"/>
      <c r="G316" s="113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6">
        <v>0</v>
      </c>
      <c r="V316" s="112"/>
      <c r="W316" s="112"/>
      <c r="X316" s="112"/>
      <c r="Y316" s="112"/>
      <c r="Z316" s="112"/>
      <c r="AA316" s="112"/>
      <c r="AB316" s="112"/>
      <c r="AC316" s="112"/>
      <c r="AD316" s="116"/>
      <c r="AE316" s="112"/>
      <c r="AF316" s="112"/>
      <c r="AG316" s="112"/>
      <c r="AH316" s="112"/>
      <c r="AI316" s="112"/>
      <c r="AJ316" s="112"/>
      <c r="AK316" s="112"/>
      <c r="AL316" s="112"/>
      <c r="AM316" s="112"/>
      <c r="AN316" s="112"/>
      <c r="AO316" s="112"/>
      <c r="AP316" s="112"/>
      <c r="AQ316" s="112"/>
      <c r="AR316" s="112"/>
      <c r="AS316" s="117"/>
    </row>
    <row r="317" spans="1:45" s="3" customFormat="1" x14ac:dyDescent="0.25">
      <c r="A317" s="109" t="s">
        <v>244</v>
      </c>
      <c r="B317" s="110">
        <f t="shared" si="4"/>
        <v>1</v>
      </c>
      <c r="C317" s="143"/>
      <c r="D317" s="136"/>
      <c r="E317" s="171"/>
      <c r="F317" s="178"/>
      <c r="G317" s="113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6"/>
      <c r="V317" s="112"/>
      <c r="W317" s="112"/>
      <c r="X317" s="112"/>
      <c r="Y317" s="112"/>
      <c r="Z317" s="112"/>
      <c r="AA317" s="112"/>
      <c r="AB317" s="112"/>
      <c r="AC317" s="112"/>
      <c r="AD317" s="116"/>
      <c r="AE317" s="112">
        <v>5</v>
      </c>
      <c r="AF317" s="112"/>
      <c r="AG317" s="112"/>
      <c r="AH317" s="112"/>
      <c r="AI317" s="112"/>
      <c r="AJ317" s="112"/>
      <c r="AK317" s="112"/>
      <c r="AL317" s="112"/>
      <c r="AM317" s="112"/>
      <c r="AN317" s="112"/>
      <c r="AO317" s="112"/>
      <c r="AP317" s="112"/>
      <c r="AQ317" s="112"/>
      <c r="AR317" s="112"/>
      <c r="AS317" s="117"/>
    </row>
    <row r="318" spans="1:45" s="3" customFormat="1" x14ac:dyDescent="0.25">
      <c r="A318" s="118" t="s">
        <v>501</v>
      </c>
      <c r="B318" s="110">
        <f t="shared" si="4"/>
        <v>2</v>
      </c>
      <c r="C318" s="143"/>
      <c r="D318" s="136"/>
      <c r="E318" s="171"/>
      <c r="F318" s="178"/>
      <c r="G318" s="113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6"/>
      <c r="V318" s="112"/>
      <c r="W318" s="112"/>
      <c r="X318" s="112"/>
      <c r="Y318" s="112"/>
      <c r="Z318" s="112"/>
      <c r="AA318" s="112"/>
      <c r="AB318" s="112"/>
      <c r="AC318" s="112"/>
      <c r="AD318" s="116"/>
      <c r="AE318" s="112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3">
        <v>9</v>
      </c>
      <c r="AS318" s="228">
        <v>4</v>
      </c>
    </row>
    <row r="319" spans="1:45" s="3" customFormat="1" x14ac:dyDescent="0.25">
      <c r="A319" s="109" t="s">
        <v>78</v>
      </c>
      <c r="B319" s="110">
        <f t="shared" si="4"/>
        <v>2</v>
      </c>
      <c r="C319" s="143"/>
      <c r="D319" s="136">
        <v>1</v>
      </c>
      <c r="E319" s="171"/>
      <c r="F319" s="178"/>
      <c r="G319" s="113"/>
      <c r="H319" s="112"/>
      <c r="I319" s="112"/>
      <c r="J319" s="112"/>
      <c r="K319" s="112"/>
      <c r="L319" s="112"/>
      <c r="M319" s="141">
        <v>2</v>
      </c>
      <c r="N319" s="112">
        <v>13</v>
      </c>
      <c r="O319" s="112"/>
      <c r="P319" s="112"/>
      <c r="Q319" s="112"/>
      <c r="R319" s="112"/>
      <c r="S319" s="112"/>
      <c r="T319" s="112"/>
      <c r="U319" s="116"/>
      <c r="V319" s="112"/>
      <c r="W319" s="112"/>
      <c r="X319" s="112"/>
      <c r="Y319" s="112"/>
      <c r="Z319" s="112"/>
      <c r="AA319" s="112"/>
      <c r="AB319" s="112"/>
      <c r="AC319" s="112"/>
      <c r="AD319" s="116"/>
      <c r="AE319" s="112"/>
      <c r="AF319" s="112"/>
      <c r="AG319" s="112"/>
      <c r="AH319" s="112"/>
      <c r="AI319" s="112"/>
      <c r="AJ319" s="112"/>
      <c r="AK319" s="112"/>
      <c r="AL319" s="112"/>
      <c r="AM319" s="112"/>
      <c r="AN319" s="112"/>
      <c r="AO319" s="112"/>
      <c r="AP319" s="112"/>
      <c r="AQ319" s="112"/>
      <c r="AR319" s="112"/>
      <c r="AS319" s="117"/>
    </row>
    <row r="320" spans="1:45" s="3" customFormat="1" x14ac:dyDescent="0.25">
      <c r="A320" s="109" t="s">
        <v>84</v>
      </c>
      <c r="B320" s="110">
        <f t="shared" si="4"/>
        <v>1</v>
      </c>
      <c r="C320" s="143"/>
      <c r="D320" s="136"/>
      <c r="E320" s="171"/>
      <c r="F320" s="186"/>
      <c r="G320" s="142"/>
      <c r="H320" s="147"/>
      <c r="I320" s="147"/>
      <c r="J320" s="147"/>
      <c r="K320" s="147"/>
      <c r="L320" s="147"/>
      <c r="M320" s="147">
        <v>8</v>
      </c>
      <c r="N320" s="112"/>
      <c r="O320" s="112"/>
      <c r="P320" s="112"/>
      <c r="Q320" s="112"/>
      <c r="R320" s="112"/>
      <c r="S320" s="112"/>
      <c r="T320" s="112"/>
      <c r="U320" s="116"/>
      <c r="V320" s="112"/>
      <c r="W320" s="112"/>
      <c r="X320" s="112"/>
      <c r="Y320" s="112"/>
      <c r="Z320" s="112"/>
      <c r="AA320" s="112"/>
      <c r="AB320" s="112"/>
      <c r="AC320" s="112"/>
      <c r="AD320" s="116"/>
      <c r="AE320" s="112"/>
      <c r="AF320" s="112"/>
      <c r="AG320" s="112"/>
      <c r="AH320" s="112"/>
      <c r="AI320" s="112"/>
      <c r="AJ320" s="112"/>
      <c r="AK320" s="112"/>
      <c r="AL320" s="112"/>
      <c r="AM320" s="112"/>
      <c r="AN320" s="112"/>
      <c r="AO320" s="112"/>
      <c r="AP320" s="112"/>
      <c r="AQ320" s="112"/>
      <c r="AR320" s="112"/>
      <c r="AS320" s="117"/>
    </row>
    <row r="321" spans="1:45" s="3" customFormat="1" x14ac:dyDescent="0.25">
      <c r="A321" s="109" t="s">
        <v>220</v>
      </c>
      <c r="B321" s="110">
        <f t="shared" si="4"/>
        <v>9</v>
      </c>
      <c r="C321" s="143"/>
      <c r="D321" s="136"/>
      <c r="E321" s="171">
        <v>1</v>
      </c>
      <c r="F321" s="186"/>
      <c r="G321" s="142"/>
      <c r="H321" s="147"/>
      <c r="I321" s="147"/>
      <c r="J321" s="147"/>
      <c r="K321" s="147"/>
      <c r="L321" s="147"/>
      <c r="M321" s="147"/>
      <c r="N321" s="112"/>
      <c r="O321" s="112"/>
      <c r="P321" s="112"/>
      <c r="Q321" s="112"/>
      <c r="R321" s="112"/>
      <c r="S321" s="112"/>
      <c r="T321" s="112"/>
      <c r="U321" s="116"/>
      <c r="V321" s="112"/>
      <c r="W321" s="112"/>
      <c r="X321" s="112"/>
      <c r="Y321" s="112"/>
      <c r="Z321" s="112"/>
      <c r="AA321" s="113">
        <v>7</v>
      </c>
      <c r="AB321" s="112"/>
      <c r="AC321" s="113">
        <v>7</v>
      </c>
      <c r="AD321" s="116"/>
      <c r="AE321" s="114">
        <v>3</v>
      </c>
      <c r="AF321" s="113">
        <v>13</v>
      </c>
      <c r="AG321" s="112"/>
      <c r="AH321" s="113">
        <v>5</v>
      </c>
      <c r="AI321" s="112">
        <v>17</v>
      </c>
      <c r="AJ321" s="112"/>
      <c r="AK321" s="112"/>
      <c r="AL321" s="112"/>
      <c r="AM321" s="113">
        <v>4</v>
      </c>
      <c r="AN321" s="112">
        <v>10</v>
      </c>
      <c r="AO321" s="112"/>
      <c r="AP321" s="112"/>
      <c r="AQ321" s="112"/>
      <c r="AR321" s="112"/>
      <c r="AS321" s="117">
        <v>5</v>
      </c>
    </row>
    <row r="322" spans="1:45" s="3" customFormat="1" x14ac:dyDescent="0.25">
      <c r="A322" s="118" t="s">
        <v>381</v>
      </c>
      <c r="B322" s="110">
        <f t="shared" si="4"/>
        <v>1</v>
      </c>
      <c r="C322" s="143"/>
      <c r="D322" s="136"/>
      <c r="E322" s="171"/>
      <c r="F322" s="186"/>
      <c r="G322" s="142"/>
      <c r="H322" s="147"/>
      <c r="I322" s="147"/>
      <c r="J322" s="147"/>
      <c r="K322" s="147"/>
      <c r="L322" s="147"/>
      <c r="M322" s="147"/>
      <c r="N322" s="112"/>
      <c r="O322" s="112"/>
      <c r="P322" s="112"/>
      <c r="Q322" s="112"/>
      <c r="R322" s="112"/>
      <c r="S322" s="112"/>
      <c r="T322" s="112"/>
      <c r="U322" s="116"/>
      <c r="V322" s="112"/>
      <c r="W322" s="112"/>
      <c r="X322" s="112"/>
      <c r="Y322" s="112"/>
      <c r="Z322" s="112"/>
      <c r="AA322" s="113"/>
      <c r="AB322" s="112"/>
      <c r="AC322" s="113"/>
      <c r="AD322" s="116"/>
      <c r="AE322" s="114"/>
      <c r="AF322" s="113"/>
      <c r="AG322" s="112"/>
      <c r="AH322" s="113"/>
      <c r="AI322" s="112"/>
      <c r="AJ322" s="112"/>
      <c r="AK322" s="112"/>
      <c r="AL322" s="112"/>
      <c r="AM322" s="113"/>
      <c r="AN322" s="112"/>
      <c r="AO322" s="112"/>
      <c r="AP322" s="112">
        <v>9</v>
      </c>
      <c r="AQ322" s="112"/>
      <c r="AR322" s="112"/>
      <c r="AS322" s="117"/>
    </row>
    <row r="323" spans="1:45" s="3" customFormat="1" x14ac:dyDescent="0.25">
      <c r="A323" s="109" t="s">
        <v>188</v>
      </c>
      <c r="B323" s="110">
        <f t="shared" si="4"/>
        <v>1</v>
      </c>
      <c r="C323" s="143"/>
      <c r="D323" s="136"/>
      <c r="E323" s="171"/>
      <c r="F323" s="186"/>
      <c r="G323" s="142"/>
      <c r="H323" s="147"/>
      <c r="I323" s="147"/>
      <c r="J323" s="147"/>
      <c r="K323" s="147"/>
      <c r="L323" s="147"/>
      <c r="M323" s="147"/>
      <c r="N323" s="112"/>
      <c r="O323" s="112"/>
      <c r="P323" s="112"/>
      <c r="Q323" s="112"/>
      <c r="R323" s="112"/>
      <c r="S323" s="112"/>
      <c r="T323" s="112"/>
      <c r="U323" s="116"/>
      <c r="V323" s="112">
        <v>6</v>
      </c>
      <c r="W323" s="112"/>
      <c r="X323" s="112"/>
      <c r="Y323" s="112"/>
      <c r="Z323" s="112"/>
      <c r="AA323" s="112"/>
      <c r="AB323" s="112"/>
      <c r="AC323" s="112"/>
      <c r="AD323" s="116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7"/>
    </row>
    <row r="324" spans="1:45" s="3" customFormat="1" x14ac:dyDescent="0.25">
      <c r="A324" s="109" t="s">
        <v>93</v>
      </c>
      <c r="B324" s="110">
        <f t="shared" si="4"/>
        <v>3</v>
      </c>
      <c r="C324" s="143">
        <v>1</v>
      </c>
      <c r="D324" s="136"/>
      <c r="E324" s="171"/>
      <c r="F324" s="186"/>
      <c r="G324" s="142"/>
      <c r="H324" s="147"/>
      <c r="I324" s="147"/>
      <c r="J324" s="147"/>
      <c r="K324" s="147"/>
      <c r="L324" s="147"/>
      <c r="M324" s="147"/>
      <c r="N324" s="112"/>
      <c r="O324" s="144">
        <v>1</v>
      </c>
      <c r="P324" s="112"/>
      <c r="Q324" s="112">
        <v>10</v>
      </c>
      <c r="R324" s="112"/>
      <c r="S324" s="112"/>
      <c r="T324" s="112"/>
      <c r="U324" s="116"/>
      <c r="V324" s="112"/>
      <c r="W324" s="113">
        <v>8</v>
      </c>
      <c r="X324" s="112"/>
      <c r="Y324" s="112"/>
      <c r="Z324" s="112"/>
      <c r="AA324" s="112"/>
      <c r="AB324" s="112"/>
      <c r="AC324" s="112"/>
      <c r="AD324" s="116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7"/>
    </row>
    <row r="325" spans="1:45" s="3" customFormat="1" x14ac:dyDescent="0.25">
      <c r="A325" s="118" t="s">
        <v>68</v>
      </c>
      <c r="B325" s="110">
        <f t="shared" si="4"/>
        <v>4</v>
      </c>
      <c r="C325" s="143"/>
      <c r="D325" s="136">
        <v>1</v>
      </c>
      <c r="E325" s="171"/>
      <c r="F325" s="178"/>
      <c r="G325" s="113"/>
      <c r="H325" s="112"/>
      <c r="I325" s="112"/>
      <c r="J325" s="113">
        <v>7</v>
      </c>
      <c r="K325" s="113">
        <v>5</v>
      </c>
      <c r="L325" s="113">
        <v>10</v>
      </c>
      <c r="M325" s="138">
        <v>2</v>
      </c>
      <c r="N325" s="112"/>
      <c r="O325" s="112"/>
      <c r="P325" s="112"/>
      <c r="Q325" s="112"/>
      <c r="R325" s="112"/>
      <c r="S325" s="112"/>
      <c r="T325" s="112"/>
      <c r="U325" s="116"/>
      <c r="V325" s="112"/>
      <c r="W325" s="112"/>
      <c r="X325" s="112"/>
      <c r="Y325" s="112"/>
      <c r="Z325" s="112"/>
      <c r="AA325" s="112"/>
      <c r="AB325" s="112"/>
      <c r="AC325" s="112"/>
      <c r="AD325" s="116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7"/>
    </row>
    <row r="326" spans="1:45" s="3" customFormat="1" x14ac:dyDescent="0.25">
      <c r="A326" s="118" t="s">
        <v>213</v>
      </c>
      <c r="B326" s="110">
        <f t="shared" si="4"/>
        <v>1</v>
      </c>
      <c r="C326" s="143"/>
      <c r="D326" s="136">
        <v>1</v>
      </c>
      <c r="E326" s="171"/>
      <c r="F326" s="178"/>
      <c r="G326" s="113"/>
      <c r="H326" s="112"/>
      <c r="I326" s="112"/>
      <c r="J326" s="113"/>
      <c r="K326" s="113"/>
      <c r="L326" s="113"/>
      <c r="M326" s="138"/>
      <c r="N326" s="112"/>
      <c r="O326" s="112"/>
      <c r="P326" s="112"/>
      <c r="Q326" s="112"/>
      <c r="R326" s="112"/>
      <c r="S326" s="112"/>
      <c r="T326" s="112"/>
      <c r="U326" s="116"/>
      <c r="V326" s="112"/>
      <c r="W326" s="112"/>
      <c r="X326" s="112"/>
      <c r="Y326" s="112"/>
      <c r="Z326" s="141">
        <v>2</v>
      </c>
      <c r="AA326" s="112"/>
      <c r="AB326" s="112"/>
      <c r="AC326" s="112"/>
      <c r="AD326" s="116"/>
      <c r="AE326" s="112"/>
      <c r="AF326" s="112"/>
      <c r="AG326" s="112"/>
      <c r="AH326" s="112"/>
      <c r="AI326" s="112"/>
      <c r="AJ326" s="112"/>
      <c r="AK326" s="112"/>
      <c r="AL326" s="112"/>
      <c r="AM326" s="112"/>
      <c r="AN326" s="112"/>
      <c r="AO326" s="112"/>
      <c r="AP326" s="112"/>
      <c r="AQ326" s="112"/>
      <c r="AR326" s="112"/>
      <c r="AS326" s="117"/>
    </row>
    <row r="327" spans="1:45" s="3" customFormat="1" x14ac:dyDescent="0.25">
      <c r="A327" s="118" t="s">
        <v>120</v>
      </c>
      <c r="B327" s="110">
        <f t="shared" si="4"/>
        <v>2</v>
      </c>
      <c r="C327" s="143"/>
      <c r="D327" s="136"/>
      <c r="E327" s="171">
        <v>1</v>
      </c>
      <c r="F327" s="178"/>
      <c r="G327" s="113"/>
      <c r="H327" s="112"/>
      <c r="I327" s="112"/>
      <c r="J327" s="113"/>
      <c r="K327" s="113"/>
      <c r="L327" s="114">
        <v>3</v>
      </c>
      <c r="M327" s="112"/>
      <c r="N327" s="112"/>
      <c r="O327" s="112"/>
      <c r="P327" s="112"/>
      <c r="Q327" s="113">
        <v>12</v>
      </c>
      <c r="R327" s="112"/>
      <c r="S327" s="112"/>
      <c r="T327" s="112"/>
      <c r="U327" s="116"/>
      <c r="V327" s="112"/>
      <c r="W327" s="112"/>
      <c r="X327" s="112"/>
      <c r="Y327" s="112"/>
      <c r="Z327" s="112"/>
      <c r="AA327" s="112"/>
      <c r="AB327" s="112"/>
      <c r="AC327" s="112"/>
      <c r="AD327" s="116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12"/>
      <c r="AR327" s="112"/>
      <c r="AS327" s="117"/>
    </row>
    <row r="328" spans="1:45" s="3" customFormat="1" x14ac:dyDescent="0.25">
      <c r="A328" s="118" t="s">
        <v>196</v>
      </c>
      <c r="B328" s="110">
        <f t="shared" si="4"/>
        <v>1</v>
      </c>
      <c r="C328" s="143"/>
      <c r="D328" s="136"/>
      <c r="E328" s="171"/>
      <c r="F328" s="178"/>
      <c r="G328" s="113"/>
      <c r="H328" s="112"/>
      <c r="I328" s="112"/>
      <c r="J328" s="113"/>
      <c r="K328" s="113"/>
      <c r="L328" s="114"/>
      <c r="M328" s="112"/>
      <c r="N328" s="112"/>
      <c r="O328" s="112"/>
      <c r="P328" s="112"/>
      <c r="Q328" s="113"/>
      <c r="R328" s="112"/>
      <c r="S328" s="112"/>
      <c r="T328" s="112"/>
      <c r="U328" s="116"/>
      <c r="V328" s="112"/>
      <c r="W328" s="113">
        <v>5</v>
      </c>
      <c r="X328" s="112"/>
      <c r="Y328" s="112"/>
      <c r="Z328" s="112"/>
      <c r="AA328" s="112"/>
      <c r="AB328" s="112"/>
      <c r="AC328" s="112"/>
      <c r="AD328" s="116"/>
      <c r="AE328" s="112"/>
      <c r="AF328" s="112"/>
      <c r="AG328" s="112"/>
      <c r="AH328" s="112"/>
      <c r="AI328" s="112"/>
      <c r="AJ328" s="112"/>
      <c r="AK328" s="112"/>
      <c r="AL328" s="112"/>
      <c r="AM328" s="112"/>
      <c r="AN328" s="112"/>
      <c r="AO328" s="112"/>
      <c r="AP328" s="112"/>
      <c r="AQ328" s="112"/>
      <c r="AR328" s="112"/>
      <c r="AS328" s="117"/>
    </row>
    <row r="329" spans="1:45" s="3" customFormat="1" x14ac:dyDescent="0.25">
      <c r="A329" s="118" t="s">
        <v>62</v>
      </c>
      <c r="B329" s="110">
        <f t="shared" si="4"/>
        <v>1</v>
      </c>
      <c r="C329" s="143"/>
      <c r="D329" s="136"/>
      <c r="E329" s="171"/>
      <c r="F329" s="178"/>
      <c r="G329" s="113"/>
      <c r="H329" s="112"/>
      <c r="I329" s="112"/>
      <c r="J329" s="112">
        <v>7</v>
      </c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6"/>
      <c r="V329" s="112"/>
      <c r="W329" s="112"/>
      <c r="X329" s="112"/>
      <c r="Y329" s="112"/>
      <c r="Z329" s="112"/>
      <c r="AA329" s="112"/>
      <c r="AB329" s="112"/>
      <c r="AC329" s="112"/>
      <c r="AD329" s="116"/>
      <c r="AE329" s="112"/>
      <c r="AF329" s="112"/>
      <c r="AG329" s="112"/>
      <c r="AH329" s="112"/>
      <c r="AI329" s="112"/>
      <c r="AJ329" s="112"/>
      <c r="AK329" s="112"/>
      <c r="AL329" s="112"/>
      <c r="AM329" s="112"/>
      <c r="AN329" s="112"/>
      <c r="AO329" s="112"/>
      <c r="AP329" s="112"/>
      <c r="AQ329" s="112"/>
      <c r="AR329" s="112"/>
      <c r="AS329" s="117"/>
    </row>
    <row r="330" spans="1:45" s="3" customFormat="1" x14ac:dyDescent="0.25">
      <c r="A330" s="118" t="s">
        <v>48</v>
      </c>
      <c r="B330" s="110">
        <f t="shared" si="4"/>
        <v>17</v>
      </c>
      <c r="C330" s="143">
        <v>1</v>
      </c>
      <c r="D330" s="136">
        <v>1</v>
      </c>
      <c r="E330" s="171">
        <v>3</v>
      </c>
      <c r="F330" s="178"/>
      <c r="G330" s="113"/>
      <c r="H330" s="113">
        <v>4</v>
      </c>
      <c r="I330" s="114">
        <v>3</v>
      </c>
      <c r="J330" s="112"/>
      <c r="K330" s="114">
        <v>3</v>
      </c>
      <c r="L330" s="112"/>
      <c r="M330" s="113">
        <v>13</v>
      </c>
      <c r="N330" s="112"/>
      <c r="O330" s="145">
        <v>1</v>
      </c>
      <c r="P330" s="113">
        <v>18</v>
      </c>
      <c r="Q330" s="113">
        <v>15</v>
      </c>
      <c r="R330" s="113">
        <v>4</v>
      </c>
      <c r="S330" s="112"/>
      <c r="T330" s="138">
        <v>2</v>
      </c>
      <c r="U330" s="128">
        <v>0</v>
      </c>
      <c r="V330" s="112">
        <v>7</v>
      </c>
      <c r="W330" s="112">
        <v>8</v>
      </c>
      <c r="X330" s="113">
        <v>4</v>
      </c>
      <c r="Y330" s="113">
        <v>7</v>
      </c>
      <c r="Z330" s="112">
        <v>7</v>
      </c>
      <c r="AA330" s="119">
        <v>3</v>
      </c>
      <c r="AB330" s="113">
        <v>11</v>
      </c>
      <c r="AC330" s="112"/>
      <c r="AD330" s="128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7"/>
    </row>
    <row r="331" spans="1:45" s="3" customFormat="1" x14ac:dyDescent="0.25">
      <c r="A331" s="118" t="s">
        <v>238</v>
      </c>
      <c r="B331" s="110">
        <f>COUNT(F331:AT331)+1</f>
        <v>2</v>
      </c>
      <c r="C331" s="143"/>
      <c r="D331" s="136"/>
      <c r="E331" s="171"/>
      <c r="F331" s="178"/>
      <c r="G331" s="113"/>
      <c r="H331" s="113"/>
      <c r="I331" s="114"/>
      <c r="J331" s="112"/>
      <c r="K331" s="114"/>
      <c r="L331" s="112"/>
      <c r="M331" s="113"/>
      <c r="N331" s="112"/>
      <c r="O331" s="145"/>
      <c r="P331" s="113"/>
      <c r="Q331" s="113"/>
      <c r="R331" s="113"/>
      <c r="S331" s="112"/>
      <c r="T331" s="138"/>
      <c r="U331" s="128"/>
      <c r="V331" s="112"/>
      <c r="W331" s="112"/>
      <c r="X331" s="113"/>
      <c r="Y331" s="113"/>
      <c r="Z331" s="112"/>
      <c r="AA331" s="119"/>
      <c r="AB331" s="113"/>
      <c r="AC331" s="262" t="s">
        <v>476</v>
      </c>
      <c r="AD331" s="116">
        <v>0</v>
      </c>
      <c r="AE331" s="112"/>
      <c r="AF331" s="112"/>
      <c r="AG331" s="112"/>
      <c r="AH331" s="112"/>
      <c r="AI331" s="112"/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117"/>
    </row>
    <row r="332" spans="1:45" s="3" customFormat="1" x14ac:dyDescent="0.25">
      <c r="A332" s="118" t="s">
        <v>277</v>
      </c>
      <c r="B332" s="110">
        <f t="shared" si="4"/>
        <v>1</v>
      </c>
      <c r="C332" s="143"/>
      <c r="D332" s="136"/>
      <c r="E332" s="171">
        <v>1</v>
      </c>
      <c r="F332" s="178"/>
      <c r="G332" s="113"/>
      <c r="H332" s="113"/>
      <c r="I332" s="114"/>
      <c r="J332" s="112"/>
      <c r="K332" s="114"/>
      <c r="L332" s="112"/>
      <c r="M332" s="113"/>
      <c r="N332" s="112"/>
      <c r="O332" s="145"/>
      <c r="P332" s="113"/>
      <c r="Q332" s="113"/>
      <c r="R332" s="113"/>
      <c r="S332" s="112"/>
      <c r="T332" s="138"/>
      <c r="U332" s="128"/>
      <c r="V332" s="112"/>
      <c r="W332" s="112"/>
      <c r="X332" s="113"/>
      <c r="Y332" s="113"/>
      <c r="Z332" s="112"/>
      <c r="AA332" s="119"/>
      <c r="AB332" s="113"/>
      <c r="AC332" s="157"/>
      <c r="AD332" s="116"/>
      <c r="AE332" s="112"/>
      <c r="AF332" s="112"/>
      <c r="AG332" s="112"/>
      <c r="AH332" s="112"/>
      <c r="AI332" s="119">
        <v>3</v>
      </c>
      <c r="AJ332" s="112"/>
      <c r="AK332" s="112"/>
      <c r="AL332" s="112"/>
      <c r="AM332" s="112"/>
      <c r="AN332" s="112"/>
      <c r="AO332" s="112"/>
      <c r="AP332" s="112"/>
      <c r="AQ332" s="112"/>
      <c r="AR332" s="112"/>
      <c r="AS332" s="117"/>
    </row>
    <row r="333" spans="1:45" s="3" customFormat="1" x14ac:dyDescent="0.25">
      <c r="A333" s="118" t="s">
        <v>134</v>
      </c>
      <c r="B333" s="110">
        <f t="shared" si="4"/>
        <v>1</v>
      </c>
      <c r="C333" s="143"/>
      <c r="D333" s="136"/>
      <c r="E333" s="171"/>
      <c r="F333" s="178"/>
      <c r="G333" s="113"/>
      <c r="H333" s="113"/>
      <c r="I333" s="114"/>
      <c r="J333" s="112"/>
      <c r="K333" s="114"/>
      <c r="L333" s="112"/>
      <c r="M333" s="113"/>
      <c r="N333" s="112"/>
      <c r="O333" s="145"/>
      <c r="P333" s="113"/>
      <c r="Q333" s="113"/>
      <c r="R333" s="113"/>
      <c r="S333" s="112">
        <v>11</v>
      </c>
      <c r="T333" s="112"/>
      <c r="U333" s="116"/>
      <c r="V333" s="112"/>
      <c r="W333" s="112"/>
      <c r="X333" s="112"/>
      <c r="Y333" s="112"/>
      <c r="Z333" s="112"/>
      <c r="AA333" s="112"/>
      <c r="AB333" s="112"/>
      <c r="AC333" s="112"/>
      <c r="AD333" s="116"/>
      <c r="AE333" s="112"/>
      <c r="AF333" s="112"/>
      <c r="AG333" s="112"/>
      <c r="AH333" s="112"/>
      <c r="AI333" s="112"/>
      <c r="AJ333" s="112"/>
      <c r="AK333" s="112"/>
      <c r="AL333" s="112"/>
      <c r="AM333" s="112"/>
      <c r="AN333" s="112"/>
      <c r="AO333" s="112"/>
      <c r="AP333" s="112"/>
      <c r="AQ333" s="112"/>
      <c r="AR333" s="112"/>
      <c r="AS333" s="117"/>
    </row>
    <row r="334" spans="1:45" s="3" customFormat="1" x14ac:dyDescent="0.25">
      <c r="A334" s="118" t="s">
        <v>206</v>
      </c>
      <c r="B334" s="110">
        <f>COUNT(F334:AT334)+1</f>
        <v>1</v>
      </c>
      <c r="C334" s="143"/>
      <c r="D334" s="136"/>
      <c r="E334" s="171"/>
      <c r="F334" s="178"/>
      <c r="G334" s="113"/>
      <c r="H334" s="113"/>
      <c r="I334" s="114"/>
      <c r="J334" s="112"/>
      <c r="K334" s="114"/>
      <c r="L334" s="112"/>
      <c r="M334" s="113"/>
      <c r="N334" s="112"/>
      <c r="O334" s="145"/>
      <c r="P334" s="113"/>
      <c r="Q334" s="113"/>
      <c r="R334" s="113"/>
      <c r="S334" s="112"/>
      <c r="T334" s="112"/>
      <c r="U334" s="116"/>
      <c r="V334" s="112"/>
      <c r="W334" s="112"/>
      <c r="X334" s="264" t="s">
        <v>476</v>
      </c>
      <c r="Y334" s="112"/>
      <c r="Z334" s="112"/>
      <c r="AA334" s="112"/>
      <c r="AB334" s="112"/>
      <c r="AC334" s="112"/>
      <c r="AD334" s="116"/>
      <c r="AE334" s="112"/>
      <c r="AF334" s="112"/>
      <c r="AG334" s="112"/>
      <c r="AH334" s="112"/>
      <c r="AI334" s="112"/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117"/>
    </row>
    <row r="335" spans="1:45" s="3" customFormat="1" x14ac:dyDescent="0.25">
      <c r="A335" s="118" t="s">
        <v>92</v>
      </c>
      <c r="B335" s="110">
        <f t="shared" si="4"/>
        <v>1</v>
      </c>
      <c r="C335" s="143"/>
      <c r="D335" s="136"/>
      <c r="E335" s="171"/>
      <c r="F335" s="178"/>
      <c r="G335" s="113"/>
      <c r="H335" s="113"/>
      <c r="I335" s="114"/>
      <c r="J335" s="112"/>
      <c r="K335" s="114"/>
      <c r="L335" s="112"/>
      <c r="M335" s="113"/>
      <c r="N335" s="112">
        <v>11</v>
      </c>
      <c r="O335" s="112"/>
      <c r="P335" s="112"/>
      <c r="Q335" s="112"/>
      <c r="R335" s="112"/>
      <c r="S335" s="112"/>
      <c r="T335" s="112"/>
      <c r="U335" s="116"/>
      <c r="V335" s="112"/>
      <c r="W335" s="112"/>
      <c r="X335" s="112"/>
      <c r="Y335" s="112"/>
      <c r="Z335" s="112"/>
      <c r="AA335" s="112"/>
      <c r="AB335" s="112"/>
      <c r="AC335" s="112"/>
      <c r="AD335" s="116"/>
      <c r="AE335" s="112"/>
      <c r="AF335" s="112"/>
      <c r="AG335" s="112"/>
      <c r="AH335" s="112"/>
      <c r="AI335" s="112"/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7"/>
    </row>
    <row r="336" spans="1:45" s="3" customFormat="1" x14ac:dyDescent="0.25">
      <c r="A336" s="118" t="s">
        <v>247</v>
      </c>
      <c r="B336" s="110">
        <f t="shared" si="4"/>
        <v>3</v>
      </c>
      <c r="C336" s="143"/>
      <c r="D336" s="136"/>
      <c r="E336" s="171"/>
      <c r="F336" s="178"/>
      <c r="G336" s="113"/>
      <c r="H336" s="113"/>
      <c r="I336" s="114"/>
      <c r="J336" s="112"/>
      <c r="K336" s="114"/>
      <c r="L336" s="112"/>
      <c r="M336" s="113"/>
      <c r="N336" s="112"/>
      <c r="O336" s="112"/>
      <c r="P336" s="112"/>
      <c r="Q336" s="112"/>
      <c r="R336" s="112"/>
      <c r="S336" s="112"/>
      <c r="T336" s="112"/>
      <c r="U336" s="116"/>
      <c r="V336" s="112"/>
      <c r="W336" s="112"/>
      <c r="X336" s="112"/>
      <c r="Y336" s="112"/>
      <c r="Z336" s="112">
        <v>13</v>
      </c>
      <c r="AA336" s="112"/>
      <c r="AB336" s="112"/>
      <c r="AC336" s="112"/>
      <c r="AD336" s="116"/>
      <c r="AE336" s="112">
        <v>8</v>
      </c>
      <c r="AF336" s="112"/>
      <c r="AG336" s="112"/>
      <c r="AH336" s="112"/>
      <c r="AI336" s="112"/>
      <c r="AJ336" s="112"/>
      <c r="AK336" s="112"/>
      <c r="AL336" s="112"/>
      <c r="AM336" s="112"/>
      <c r="AN336" s="112"/>
      <c r="AO336" s="112"/>
      <c r="AP336" s="112"/>
      <c r="AQ336" s="112"/>
      <c r="AR336" s="112">
        <v>9</v>
      </c>
      <c r="AS336" s="117"/>
    </row>
    <row r="337" spans="1:45" x14ac:dyDescent="0.25">
      <c r="A337" s="118" t="s">
        <v>10</v>
      </c>
      <c r="B337" s="110">
        <f t="shared" si="4"/>
        <v>2</v>
      </c>
      <c r="C337" s="143"/>
      <c r="D337" s="136"/>
      <c r="E337" s="171"/>
      <c r="F337" s="182">
        <v>4</v>
      </c>
      <c r="G337" s="137">
        <v>13</v>
      </c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16"/>
      <c r="V337" s="137"/>
      <c r="W337" s="137"/>
      <c r="X337" s="137"/>
      <c r="Y337" s="137"/>
      <c r="Z337" s="137"/>
      <c r="AA337" s="137"/>
      <c r="AB337" s="137"/>
      <c r="AC337" s="137"/>
      <c r="AD337" s="116"/>
      <c r="AE337" s="137"/>
      <c r="AF337" s="137"/>
      <c r="AG337" s="137"/>
      <c r="AH337" s="137"/>
      <c r="AI337" s="137"/>
      <c r="AJ337" s="137"/>
      <c r="AK337" s="137"/>
      <c r="AL337" s="137"/>
      <c r="AM337" s="137"/>
      <c r="AN337" s="137"/>
      <c r="AO337" s="137"/>
      <c r="AP337" s="137"/>
      <c r="AQ337" s="137"/>
      <c r="AR337" s="137"/>
      <c r="AS337" s="139"/>
    </row>
    <row r="338" spans="1:45" x14ac:dyDescent="0.25">
      <c r="A338" s="118" t="s">
        <v>43</v>
      </c>
      <c r="B338" s="110">
        <f t="shared" si="4"/>
        <v>1</v>
      </c>
      <c r="C338" s="143"/>
      <c r="D338" s="136"/>
      <c r="E338" s="171"/>
      <c r="F338" s="182"/>
      <c r="G338" s="113">
        <v>13</v>
      </c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16"/>
      <c r="V338" s="137"/>
      <c r="W338" s="137"/>
      <c r="X338" s="137"/>
      <c r="Y338" s="137"/>
      <c r="Z338" s="137"/>
      <c r="AA338" s="137"/>
      <c r="AB338" s="137"/>
      <c r="AC338" s="137"/>
      <c r="AD338" s="116"/>
      <c r="AE338" s="137"/>
      <c r="AF338" s="137"/>
      <c r="AG338" s="137"/>
      <c r="AH338" s="137"/>
      <c r="AI338" s="137"/>
      <c r="AJ338" s="137"/>
      <c r="AK338" s="137"/>
      <c r="AL338" s="137"/>
      <c r="AM338" s="137"/>
      <c r="AN338" s="137"/>
      <c r="AO338" s="137"/>
      <c r="AP338" s="137"/>
      <c r="AQ338" s="137"/>
      <c r="AR338" s="137"/>
      <c r="AS338" s="139"/>
    </row>
    <row r="339" spans="1:45" x14ac:dyDescent="0.25">
      <c r="A339" s="118" t="s">
        <v>183</v>
      </c>
      <c r="B339" s="110">
        <f t="shared" si="4"/>
        <v>2</v>
      </c>
      <c r="C339" s="143"/>
      <c r="D339" s="136"/>
      <c r="E339" s="171"/>
      <c r="F339" s="182"/>
      <c r="G339" s="113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28">
        <v>0</v>
      </c>
      <c r="V339" s="137"/>
      <c r="W339" s="137"/>
      <c r="X339" s="137"/>
      <c r="Y339" s="137">
        <v>13</v>
      </c>
      <c r="Z339" s="137"/>
      <c r="AA339" s="137"/>
      <c r="AB339" s="137"/>
      <c r="AC339" s="137"/>
      <c r="AD339" s="128"/>
      <c r="AE339" s="137"/>
      <c r="AF339" s="137"/>
      <c r="AG339" s="137"/>
      <c r="AH339" s="137"/>
      <c r="AI339" s="137"/>
      <c r="AJ339" s="137"/>
      <c r="AK339" s="137"/>
      <c r="AL339" s="137"/>
      <c r="AM339" s="137"/>
      <c r="AN339" s="137"/>
      <c r="AO339" s="137"/>
      <c r="AP339" s="137"/>
      <c r="AQ339" s="137"/>
      <c r="AR339" s="137"/>
      <c r="AS339" s="139"/>
    </row>
    <row r="340" spans="1:45" x14ac:dyDescent="0.25">
      <c r="A340" s="118" t="s">
        <v>45</v>
      </c>
      <c r="B340" s="110">
        <f t="shared" si="4"/>
        <v>4</v>
      </c>
      <c r="C340" s="143"/>
      <c r="D340" s="136"/>
      <c r="E340" s="171"/>
      <c r="F340" s="182"/>
      <c r="G340" s="112">
        <v>14</v>
      </c>
      <c r="H340" s="137"/>
      <c r="I340" s="137"/>
      <c r="J340" s="137">
        <v>9</v>
      </c>
      <c r="K340" s="137">
        <v>5</v>
      </c>
      <c r="L340" s="137">
        <v>10</v>
      </c>
      <c r="M340" s="137"/>
      <c r="N340" s="137"/>
      <c r="O340" s="137"/>
      <c r="P340" s="137"/>
      <c r="Q340" s="137"/>
      <c r="R340" s="137"/>
      <c r="S340" s="137"/>
      <c r="T340" s="137"/>
      <c r="U340" s="116"/>
      <c r="V340" s="137"/>
      <c r="W340" s="137"/>
      <c r="X340" s="137"/>
      <c r="Y340" s="137"/>
      <c r="Z340" s="137"/>
      <c r="AA340" s="137"/>
      <c r="AB340" s="137"/>
      <c r="AC340" s="137"/>
      <c r="AD340" s="116"/>
      <c r="AE340" s="137"/>
      <c r="AF340" s="137"/>
      <c r="AG340" s="137"/>
      <c r="AH340" s="137"/>
      <c r="AI340" s="137"/>
      <c r="AJ340" s="137"/>
      <c r="AK340" s="137"/>
      <c r="AL340" s="137"/>
      <c r="AM340" s="137"/>
      <c r="AN340" s="137"/>
      <c r="AO340" s="137"/>
      <c r="AP340" s="137"/>
      <c r="AQ340" s="137"/>
      <c r="AR340" s="137"/>
      <c r="AS340" s="139"/>
    </row>
    <row r="341" spans="1:45" x14ac:dyDescent="0.25">
      <c r="A341" s="118" t="s">
        <v>9</v>
      </c>
      <c r="B341" s="110">
        <f t="shared" ref="B341:B360" si="10">COUNT(F341:AT341)</f>
        <v>1</v>
      </c>
      <c r="C341" s="143"/>
      <c r="D341" s="136"/>
      <c r="E341" s="171"/>
      <c r="F341" s="183">
        <v>4</v>
      </c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16"/>
      <c r="V341" s="137"/>
      <c r="W341" s="137"/>
      <c r="X341" s="137"/>
      <c r="Y341" s="137"/>
      <c r="Z341" s="137"/>
      <c r="AA341" s="137"/>
      <c r="AB341" s="137"/>
      <c r="AC341" s="137"/>
      <c r="AD341" s="116"/>
      <c r="AE341" s="137"/>
      <c r="AF341" s="137"/>
      <c r="AG341" s="137"/>
      <c r="AH341" s="137"/>
      <c r="AI341" s="137"/>
      <c r="AJ341" s="137"/>
      <c r="AK341" s="137"/>
      <c r="AL341" s="137"/>
      <c r="AM341" s="137"/>
      <c r="AN341" s="137"/>
      <c r="AO341" s="137"/>
      <c r="AP341" s="137"/>
      <c r="AQ341" s="137"/>
      <c r="AR341" s="137"/>
      <c r="AS341" s="139"/>
    </row>
    <row r="342" spans="1:45" x14ac:dyDescent="0.25">
      <c r="A342" s="118" t="s">
        <v>47</v>
      </c>
      <c r="B342" s="110">
        <f t="shared" si="10"/>
        <v>3</v>
      </c>
      <c r="C342" s="143"/>
      <c r="D342" s="136"/>
      <c r="E342" s="171">
        <v>1</v>
      </c>
      <c r="F342" s="183"/>
      <c r="G342" s="137"/>
      <c r="H342" s="137">
        <v>4</v>
      </c>
      <c r="I342" s="119">
        <v>3</v>
      </c>
      <c r="J342" s="137"/>
      <c r="K342" s="137"/>
      <c r="L342" s="137"/>
      <c r="M342" s="137">
        <v>13</v>
      </c>
      <c r="N342" s="137"/>
      <c r="O342" s="137"/>
      <c r="P342" s="137"/>
      <c r="Q342" s="137"/>
      <c r="R342" s="137"/>
      <c r="S342" s="137"/>
      <c r="T342" s="137"/>
      <c r="U342" s="116"/>
      <c r="V342" s="137"/>
      <c r="W342" s="137"/>
      <c r="X342" s="137"/>
      <c r="Y342" s="137"/>
      <c r="Z342" s="137"/>
      <c r="AA342" s="137"/>
      <c r="AB342" s="137"/>
      <c r="AC342" s="137"/>
      <c r="AD342" s="116"/>
      <c r="AE342" s="137"/>
      <c r="AF342" s="137"/>
      <c r="AG342" s="137"/>
      <c r="AH342" s="137"/>
      <c r="AI342" s="137"/>
      <c r="AJ342" s="137"/>
      <c r="AK342" s="137"/>
      <c r="AL342" s="137"/>
      <c r="AM342" s="137"/>
      <c r="AN342" s="137"/>
      <c r="AO342" s="137"/>
      <c r="AP342" s="137"/>
      <c r="AQ342" s="137"/>
      <c r="AR342" s="137"/>
      <c r="AS342" s="139"/>
    </row>
    <row r="343" spans="1:45" x14ac:dyDescent="0.25">
      <c r="A343" s="118" t="s">
        <v>210</v>
      </c>
      <c r="B343" s="110">
        <f t="shared" si="10"/>
        <v>1</v>
      </c>
      <c r="C343" s="143"/>
      <c r="D343" s="136"/>
      <c r="E343" s="171"/>
      <c r="F343" s="183"/>
      <c r="G343" s="137"/>
      <c r="H343" s="137"/>
      <c r="I343" s="119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16"/>
      <c r="V343" s="137"/>
      <c r="W343" s="137"/>
      <c r="X343" s="137"/>
      <c r="Y343" s="113">
        <v>13</v>
      </c>
      <c r="Z343" s="137"/>
      <c r="AA343" s="137"/>
      <c r="AB343" s="137"/>
      <c r="AC343" s="137"/>
      <c r="AD343" s="116"/>
      <c r="AE343" s="137"/>
      <c r="AF343" s="137"/>
      <c r="AG343" s="137"/>
      <c r="AH343" s="137"/>
      <c r="AI343" s="137"/>
      <c r="AJ343" s="137"/>
      <c r="AK343" s="137"/>
      <c r="AL343" s="137"/>
      <c r="AM343" s="137"/>
      <c r="AN343" s="137"/>
      <c r="AO343" s="137"/>
      <c r="AP343" s="137"/>
      <c r="AQ343" s="137"/>
      <c r="AR343" s="137"/>
      <c r="AS343" s="139"/>
    </row>
    <row r="344" spans="1:45" x14ac:dyDescent="0.25">
      <c r="A344" s="118" t="s">
        <v>191</v>
      </c>
      <c r="B344" s="110">
        <f t="shared" si="10"/>
        <v>7</v>
      </c>
      <c r="C344" s="143">
        <v>1</v>
      </c>
      <c r="D344" s="136">
        <v>1</v>
      </c>
      <c r="E344" s="171"/>
      <c r="F344" s="183"/>
      <c r="G344" s="137"/>
      <c r="H344" s="137"/>
      <c r="I344" s="119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16"/>
      <c r="V344" s="137">
        <v>11</v>
      </c>
      <c r="W344" s="141">
        <v>2</v>
      </c>
      <c r="X344" s="137">
        <v>8</v>
      </c>
      <c r="Y344" s="137">
        <v>6</v>
      </c>
      <c r="Z344" s="137"/>
      <c r="AA344" s="144">
        <v>1</v>
      </c>
      <c r="AB344" s="137">
        <v>14</v>
      </c>
      <c r="AC344" s="137"/>
      <c r="AD344" s="116">
        <v>0</v>
      </c>
      <c r="AE344" s="137"/>
      <c r="AF344" s="137"/>
      <c r="AG344" s="161" t="s">
        <v>270</v>
      </c>
      <c r="AI344" s="137"/>
      <c r="AJ344" s="137"/>
      <c r="AK344" s="137"/>
      <c r="AL344" s="137"/>
      <c r="AM344" s="137"/>
      <c r="AN344" s="137"/>
      <c r="AO344" s="137"/>
      <c r="AP344" s="137"/>
      <c r="AQ344" s="137"/>
      <c r="AR344" s="137"/>
      <c r="AS344" s="139"/>
    </row>
    <row r="345" spans="1:45" x14ac:dyDescent="0.25">
      <c r="A345" s="118" t="s">
        <v>51</v>
      </c>
      <c r="B345" s="110">
        <f t="shared" si="10"/>
        <v>2</v>
      </c>
      <c r="C345" s="143"/>
      <c r="D345" s="136"/>
      <c r="E345" s="171">
        <v>1</v>
      </c>
      <c r="F345" s="183"/>
      <c r="G345" s="137"/>
      <c r="H345" s="113">
        <v>10</v>
      </c>
      <c r="I345" s="137"/>
      <c r="J345" s="137"/>
      <c r="K345" s="119">
        <v>3</v>
      </c>
      <c r="L345" s="137"/>
      <c r="M345" s="137"/>
      <c r="N345" s="137"/>
      <c r="O345" s="137"/>
      <c r="P345" s="137"/>
      <c r="Q345" s="137"/>
      <c r="R345" s="137"/>
      <c r="S345" s="137"/>
      <c r="T345" s="137"/>
      <c r="U345" s="116"/>
      <c r="V345" s="137"/>
      <c r="W345" s="137"/>
      <c r="X345" s="137"/>
      <c r="Y345" s="137"/>
      <c r="Z345" s="137"/>
      <c r="AA345" s="137"/>
      <c r="AB345" s="137"/>
      <c r="AC345" s="137"/>
      <c r="AD345" s="116"/>
      <c r="AE345" s="137"/>
      <c r="AF345" s="137"/>
      <c r="AG345" s="137"/>
      <c r="AH345" s="137"/>
      <c r="AI345" s="137"/>
      <c r="AJ345" s="137"/>
      <c r="AK345" s="137"/>
      <c r="AL345" s="137"/>
      <c r="AM345" s="137"/>
      <c r="AN345" s="137"/>
      <c r="AO345" s="137"/>
      <c r="AP345" s="137"/>
      <c r="AQ345" s="137"/>
      <c r="AR345" s="137"/>
      <c r="AS345" s="139"/>
    </row>
    <row r="346" spans="1:45" x14ac:dyDescent="0.25">
      <c r="A346" s="118" t="s">
        <v>312</v>
      </c>
      <c r="B346" s="110">
        <f t="shared" si="10"/>
        <v>1</v>
      </c>
      <c r="C346" s="143"/>
      <c r="D346" s="136"/>
      <c r="E346" s="171"/>
      <c r="F346" s="183"/>
      <c r="G346" s="137"/>
      <c r="H346" s="113"/>
      <c r="I346" s="137"/>
      <c r="J346" s="137"/>
      <c r="K346" s="119"/>
      <c r="L346" s="137"/>
      <c r="M346" s="137"/>
      <c r="N346" s="137"/>
      <c r="O346" s="137"/>
      <c r="P346" s="137"/>
      <c r="Q346" s="137"/>
      <c r="R346" s="137"/>
      <c r="S346" s="137"/>
      <c r="T346" s="137"/>
      <c r="U346" s="116"/>
      <c r="V346" s="137"/>
      <c r="W346" s="137"/>
      <c r="X346" s="137"/>
      <c r="Y346" s="137"/>
      <c r="Z346" s="137"/>
      <c r="AA346" s="137"/>
      <c r="AB346" s="137"/>
      <c r="AC346" s="137"/>
      <c r="AD346" s="116"/>
      <c r="AE346" s="137"/>
      <c r="AF346" s="137"/>
      <c r="AG346" s="137"/>
      <c r="AH346" s="137"/>
      <c r="AI346" s="137"/>
      <c r="AJ346" s="137"/>
      <c r="AK346" s="137"/>
      <c r="AL346" s="137"/>
      <c r="AM346" s="137">
        <v>19</v>
      </c>
      <c r="AN346" s="137"/>
      <c r="AO346" s="137"/>
      <c r="AP346" s="137"/>
      <c r="AQ346" s="137"/>
      <c r="AR346" s="137"/>
      <c r="AS346" s="139"/>
    </row>
    <row r="347" spans="1:45" x14ac:dyDescent="0.25">
      <c r="A347" s="118" t="s">
        <v>91</v>
      </c>
      <c r="B347" s="110">
        <f t="shared" si="10"/>
        <v>3</v>
      </c>
      <c r="C347" s="143"/>
      <c r="D347" s="136"/>
      <c r="E347" s="171"/>
      <c r="F347" s="183"/>
      <c r="G347" s="137"/>
      <c r="H347" s="113"/>
      <c r="I347" s="137"/>
      <c r="J347" s="137"/>
      <c r="K347" s="119"/>
      <c r="L347" s="137"/>
      <c r="M347" s="137"/>
      <c r="N347" s="137">
        <v>10</v>
      </c>
      <c r="O347" s="137">
        <v>9</v>
      </c>
      <c r="P347" s="137">
        <v>11</v>
      </c>
      <c r="Q347" s="137"/>
      <c r="R347" s="137"/>
      <c r="S347" s="137"/>
      <c r="T347" s="137"/>
      <c r="U347" s="116"/>
      <c r="V347" s="137"/>
      <c r="W347" s="137"/>
      <c r="X347" s="137"/>
      <c r="Y347" s="137"/>
      <c r="Z347" s="137"/>
      <c r="AA347" s="137"/>
      <c r="AB347" s="137"/>
      <c r="AC347" s="137"/>
      <c r="AD347" s="116"/>
      <c r="AE347" s="137"/>
      <c r="AF347" s="137"/>
      <c r="AG347" s="137"/>
      <c r="AH347" s="137"/>
      <c r="AI347" s="137"/>
      <c r="AJ347" s="137"/>
      <c r="AK347" s="137"/>
      <c r="AL347" s="137"/>
      <c r="AM347" s="137"/>
      <c r="AN347" s="137"/>
      <c r="AO347" s="137"/>
      <c r="AP347" s="137"/>
      <c r="AQ347" s="137"/>
      <c r="AR347" s="137"/>
      <c r="AS347" s="139"/>
    </row>
    <row r="348" spans="1:45" x14ac:dyDescent="0.25">
      <c r="A348" s="118" t="s">
        <v>197</v>
      </c>
      <c r="B348" s="110">
        <f t="shared" si="10"/>
        <v>1</v>
      </c>
      <c r="C348" s="143"/>
      <c r="D348" s="136"/>
      <c r="E348" s="171"/>
      <c r="F348" s="183"/>
      <c r="G348" s="137"/>
      <c r="H348" s="113"/>
      <c r="I348" s="137"/>
      <c r="J348" s="137"/>
      <c r="K348" s="119"/>
      <c r="L348" s="137"/>
      <c r="M348" s="137"/>
      <c r="N348" s="137"/>
      <c r="O348" s="137"/>
      <c r="P348" s="137"/>
      <c r="Q348" s="137"/>
      <c r="R348" s="137"/>
      <c r="S348" s="137"/>
      <c r="T348" s="137"/>
      <c r="U348" s="116"/>
      <c r="V348" s="137"/>
      <c r="W348" s="137">
        <v>5</v>
      </c>
      <c r="X348" s="137"/>
      <c r="Y348" s="137"/>
      <c r="Z348" s="137"/>
      <c r="AA348" s="137"/>
      <c r="AB348" s="137"/>
      <c r="AC348" s="137"/>
      <c r="AD348" s="116"/>
      <c r="AE348" s="137"/>
      <c r="AF348" s="137"/>
      <c r="AG348" s="137"/>
      <c r="AH348" s="137"/>
      <c r="AI348" s="137"/>
      <c r="AJ348" s="137"/>
      <c r="AK348" s="137"/>
      <c r="AL348" s="137"/>
      <c r="AM348" s="137"/>
      <c r="AN348" s="137"/>
      <c r="AO348" s="137"/>
      <c r="AP348" s="137"/>
      <c r="AQ348" s="137"/>
      <c r="AR348" s="137"/>
      <c r="AS348" s="139"/>
    </row>
    <row r="349" spans="1:45" x14ac:dyDescent="0.25">
      <c r="A349" s="118" t="s">
        <v>377</v>
      </c>
      <c r="B349" s="110">
        <f t="shared" si="10"/>
        <v>1</v>
      </c>
      <c r="C349" s="143"/>
      <c r="D349" s="136">
        <v>1</v>
      </c>
      <c r="E349" s="171"/>
      <c r="F349" s="183"/>
      <c r="G349" s="137"/>
      <c r="H349" s="113"/>
      <c r="I349" s="137"/>
      <c r="J349" s="137"/>
      <c r="K349" s="119"/>
      <c r="L349" s="137"/>
      <c r="M349" s="137"/>
      <c r="N349" s="137"/>
      <c r="O349" s="137"/>
      <c r="P349" s="137"/>
      <c r="Q349" s="137"/>
      <c r="R349" s="137"/>
      <c r="S349" s="137"/>
      <c r="T349" s="137"/>
      <c r="U349" s="116"/>
      <c r="V349" s="137"/>
      <c r="W349" s="137"/>
      <c r="X349" s="137"/>
      <c r="Y349" s="137"/>
      <c r="Z349" s="137"/>
      <c r="AA349" s="137"/>
      <c r="AB349" s="137"/>
      <c r="AC349" s="137"/>
      <c r="AD349" s="116"/>
      <c r="AE349" s="137"/>
      <c r="AF349" s="137"/>
      <c r="AG349" s="137"/>
      <c r="AH349" s="137"/>
      <c r="AI349" s="137"/>
      <c r="AJ349" s="137"/>
      <c r="AK349" s="137"/>
      <c r="AL349" s="137"/>
      <c r="AM349" s="137"/>
      <c r="AN349" s="137"/>
      <c r="AO349" s="141">
        <v>2</v>
      </c>
      <c r="AP349" s="137"/>
      <c r="AQ349" s="137"/>
      <c r="AR349" s="137"/>
      <c r="AS349" s="139"/>
    </row>
    <row r="350" spans="1:45" x14ac:dyDescent="0.25">
      <c r="A350" s="118" t="s">
        <v>6</v>
      </c>
      <c r="B350" s="110">
        <f t="shared" si="10"/>
        <v>3</v>
      </c>
      <c r="C350" s="143"/>
      <c r="D350" s="136">
        <v>1</v>
      </c>
      <c r="E350" s="171">
        <v>1</v>
      </c>
      <c r="F350" s="191">
        <v>2</v>
      </c>
      <c r="G350" s="137"/>
      <c r="H350" s="137"/>
      <c r="I350" s="137"/>
      <c r="J350" s="137"/>
      <c r="K350" s="137"/>
      <c r="L350" s="119">
        <v>3</v>
      </c>
      <c r="M350" s="137"/>
      <c r="N350" s="137"/>
      <c r="O350" s="137"/>
      <c r="P350" s="137"/>
      <c r="Q350" s="137">
        <v>12</v>
      </c>
      <c r="R350" s="137"/>
      <c r="S350" s="137"/>
      <c r="T350" s="137"/>
      <c r="U350" s="116"/>
      <c r="V350" s="137"/>
      <c r="W350" s="137"/>
      <c r="X350" s="137"/>
      <c r="Y350" s="137"/>
      <c r="Z350" s="137"/>
      <c r="AA350" s="137"/>
      <c r="AB350" s="137"/>
      <c r="AC350" s="137"/>
      <c r="AD350" s="116"/>
      <c r="AE350" s="137"/>
      <c r="AF350" s="137"/>
      <c r="AG350" s="137"/>
      <c r="AH350" s="137"/>
      <c r="AI350" s="137"/>
      <c r="AJ350" s="137"/>
      <c r="AK350" s="137"/>
      <c r="AL350" s="137"/>
      <c r="AM350" s="137"/>
      <c r="AN350" s="137"/>
      <c r="AO350" s="137"/>
      <c r="AP350" s="137"/>
      <c r="AQ350" s="137"/>
      <c r="AR350" s="137"/>
      <c r="AS350" s="139"/>
    </row>
    <row r="351" spans="1:45" x14ac:dyDescent="0.25">
      <c r="A351" s="118" t="s">
        <v>64</v>
      </c>
      <c r="B351" s="110">
        <f>COUNT(F351:AT351)+1</f>
        <v>1</v>
      </c>
      <c r="C351" s="143"/>
      <c r="D351" s="136"/>
      <c r="E351" s="171"/>
      <c r="F351" s="191"/>
      <c r="G351" s="137"/>
      <c r="H351" s="137"/>
      <c r="I351" s="137"/>
      <c r="J351" s="263" t="s">
        <v>478</v>
      </c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16"/>
      <c r="V351" s="137"/>
      <c r="W351" s="137"/>
      <c r="X351" s="137"/>
      <c r="Y351" s="137"/>
      <c r="Z351" s="137"/>
      <c r="AA351" s="137"/>
      <c r="AB351" s="137"/>
      <c r="AC351" s="137"/>
      <c r="AD351" s="116"/>
      <c r="AE351" s="137"/>
      <c r="AF351" s="137"/>
      <c r="AG351" s="137"/>
      <c r="AH351" s="137"/>
      <c r="AI351" s="137"/>
      <c r="AJ351" s="137"/>
      <c r="AK351" s="137"/>
      <c r="AL351" s="137"/>
      <c r="AM351" s="137"/>
      <c r="AN351" s="137"/>
      <c r="AO351" s="137"/>
      <c r="AP351" s="137"/>
      <c r="AQ351" s="137"/>
      <c r="AR351" s="137"/>
      <c r="AS351" s="139"/>
    </row>
    <row r="352" spans="1:45" x14ac:dyDescent="0.25">
      <c r="A352" s="118" t="s">
        <v>5</v>
      </c>
      <c r="B352" s="110">
        <f t="shared" si="10"/>
        <v>1</v>
      </c>
      <c r="C352" s="143"/>
      <c r="D352" s="136">
        <v>1</v>
      </c>
      <c r="E352" s="171"/>
      <c r="F352" s="192">
        <v>2</v>
      </c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16"/>
      <c r="V352" s="137"/>
      <c r="W352" s="137"/>
      <c r="X352" s="137"/>
      <c r="Y352" s="137"/>
      <c r="Z352" s="137"/>
      <c r="AA352" s="137"/>
      <c r="AB352" s="137"/>
      <c r="AC352" s="137"/>
      <c r="AD352" s="116"/>
      <c r="AE352" s="137"/>
      <c r="AF352" s="137"/>
      <c r="AG352" s="137"/>
      <c r="AH352" s="137"/>
      <c r="AI352" s="137"/>
      <c r="AJ352" s="137"/>
      <c r="AK352" s="137"/>
      <c r="AL352" s="137"/>
      <c r="AM352" s="137"/>
      <c r="AN352" s="137"/>
      <c r="AO352" s="137"/>
      <c r="AP352" s="137"/>
      <c r="AQ352" s="137"/>
      <c r="AR352" s="137"/>
      <c r="AS352" s="139"/>
    </row>
    <row r="353" spans="1:45" x14ac:dyDescent="0.25">
      <c r="A353" s="118" t="s">
        <v>65</v>
      </c>
      <c r="B353" s="110">
        <f>COUNT(F353:AT353)+1</f>
        <v>25</v>
      </c>
      <c r="C353" s="143"/>
      <c r="D353" s="136">
        <v>1</v>
      </c>
      <c r="E353" s="171">
        <v>2</v>
      </c>
      <c r="F353" s="192"/>
      <c r="G353" s="137"/>
      <c r="H353" s="137"/>
      <c r="I353" s="137"/>
      <c r="J353" s="263" t="s">
        <v>478</v>
      </c>
      <c r="K353" s="137"/>
      <c r="L353" s="137"/>
      <c r="M353" s="137"/>
      <c r="N353" s="137"/>
      <c r="O353" s="137"/>
      <c r="P353" s="137"/>
      <c r="Q353" s="137">
        <v>15</v>
      </c>
      <c r="R353" s="137">
        <v>4</v>
      </c>
      <c r="S353" s="137"/>
      <c r="T353" s="141">
        <v>2</v>
      </c>
      <c r="U353" s="116">
        <v>0</v>
      </c>
      <c r="V353" s="113">
        <v>7</v>
      </c>
      <c r="W353" s="137"/>
      <c r="X353" s="137">
        <v>4</v>
      </c>
      <c r="Y353" s="137">
        <v>7</v>
      </c>
      <c r="Z353" s="113">
        <v>7</v>
      </c>
      <c r="AA353" s="119">
        <v>3</v>
      </c>
      <c r="AB353" s="137">
        <v>11</v>
      </c>
      <c r="AC353" s="137"/>
      <c r="AD353" s="128">
        <v>0</v>
      </c>
      <c r="AE353" s="137"/>
      <c r="AF353" s="114">
        <v>3</v>
      </c>
      <c r="AG353" s="113">
        <v>6</v>
      </c>
      <c r="AH353" s="137">
        <v>10</v>
      </c>
      <c r="AI353" s="113">
        <v>6</v>
      </c>
      <c r="AJ353" s="137">
        <v>18</v>
      </c>
      <c r="AK353" s="113">
        <v>10</v>
      </c>
      <c r="AL353" s="137">
        <v>6</v>
      </c>
      <c r="AM353" s="113">
        <v>18</v>
      </c>
      <c r="AN353" s="137">
        <v>20</v>
      </c>
      <c r="AO353" s="113">
        <v>12</v>
      </c>
      <c r="AP353" s="137">
        <v>14</v>
      </c>
      <c r="AQ353" s="113">
        <v>11</v>
      </c>
      <c r="AR353" s="263" t="s">
        <v>478</v>
      </c>
      <c r="AS353" s="228">
        <v>9</v>
      </c>
    </row>
    <row r="354" spans="1:45" x14ac:dyDescent="0.25">
      <c r="A354" s="118" t="s">
        <v>229</v>
      </c>
      <c r="B354" s="110">
        <f>COUNT(F354:AT354)+1</f>
        <v>2</v>
      </c>
      <c r="C354" s="143"/>
      <c r="D354" s="136"/>
      <c r="E354" s="171"/>
      <c r="F354" s="192"/>
      <c r="G354" s="137"/>
      <c r="H354" s="137"/>
      <c r="I354" s="137"/>
      <c r="J354" s="116"/>
      <c r="K354" s="137"/>
      <c r="L354" s="137"/>
      <c r="M354" s="137"/>
      <c r="N354" s="137"/>
      <c r="O354" s="137"/>
      <c r="P354" s="137"/>
      <c r="Q354" s="137"/>
      <c r="R354" s="137"/>
      <c r="S354" s="137"/>
      <c r="T354" s="141"/>
      <c r="U354" s="116"/>
      <c r="V354" s="113"/>
      <c r="W354" s="137"/>
      <c r="X354" s="137"/>
      <c r="Y354" s="137"/>
      <c r="Z354" s="113"/>
      <c r="AA354" s="119"/>
      <c r="AB354" s="137">
        <v>5</v>
      </c>
      <c r="AC354" s="263" t="s">
        <v>478</v>
      </c>
      <c r="AD354" s="116"/>
      <c r="AE354" s="137"/>
      <c r="AF354" s="137"/>
      <c r="AG354" s="137"/>
      <c r="AH354" s="137"/>
      <c r="AI354" s="137"/>
      <c r="AJ354" s="137"/>
      <c r="AK354" s="137"/>
      <c r="AL354" s="137"/>
      <c r="AM354" s="137"/>
      <c r="AN354" s="137"/>
      <c r="AO354" s="137"/>
      <c r="AP354" s="137"/>
      <c r="AQ354" s="137"/>
      <c r="AR354" s="137"/>
      <c r="AS354" s="139"/>
    </row>
    <row r="355" spans="1:45" x14ac:dyDescent="0.25">
      <c r="A355" s="118" t="s">
        <v>132</v>
      </c>
      <c r="B355" s="110">
        <f t="shared" si="10"/>
        <v>1</v>
      </c>
      <c r="C355" s="143"/>
      <c r="D355" s="136"/>
      <c r="E355" s="171"/>
      <c r="F355" s="192"/>
      <c r="G355" s="137"/>
      <c r="H355" s="137"/>
      <c r="I355" s="137"/>
      <c r="J355" s="116"/>
      <c r="K355" s="137"/>
      <c r="L355" s="137"/>
      <c r="M355" s="137"/>
      <c r="N355" s="137"/>
      <c r="O355" s="137"/>
      <c r="P355" s="137"/>
      <c r="Q355" s="137"/>
      <c r="R355" s="137">
        <v>15</v>
      </c>
      <c r="S355" s="137"/>
      <c r="T355" s="137"/>
      <c r="U355" s="116"/>
      <c r="V355" s="137"/>
      <c r="W355" s="137"/>
      <c r="X355" s="137"/>
      <c r="Y355" s="137"/>
      <c r="Z355" s="137"/>
      <c r="AA355" s="137"/>
      <c r="AB355" s="137"/>
      <c r="AC355" s="137"/>
      <c r="AD355" s="116"/>
      <c r="AE355" s="137"/>
      <c r="AF355" s="137"/>
      <c r="AG355" s="137"/>
      <c r="AH355" s="137"/>
      <c r="AI355" s="137"/>
      <c r="AJ355" s="137"/>
      <c r="AK355" s="137"/>
      <c r="AL355" s="137"/>
      <c r="AM355" s="137"/>
      <c r="AN355" s="137"/>
      <c r="AO355" s="137"/>
      <c r="AP355" s="137"/>
      <c r="AQ355" s="137"/>
      <c r="AR355" s="137"/>
      <c r="AS355" s="139"/>
    </row>
    <row r="356" spans="1:45" x14ac:dyDescent="0.25">
      <c r="A356" s="118" t="s">
        <v>219</v>
      </c>
      <c r="B356" s="110">
        <f t="shared" si="10"/>
        <v>2</v>
      </c>
      <c r="C356" s="143"/>
      <c r="D356" s="136"/>
      <c r="E356" s="171"/>
      <c r="F356" s="192"/>
      <c r="G356" s="137"/>
      <c r="H356" s="137"/>
      <c r="I356" s="137"/>
      <c r="J356" s="116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16"/>
      <c r="V356" s="137"/>
      <c r="W356" s="137"/>
      <c r="X356" s="137"/>
      <c r="Y356" s="137"/>
      <c r="Z356" s="113">
        <v>13</v>
      </c>
      <c r="AA356" s="137"/>
      <c r="AB356" s="137"/>
      <c r="AC356" s="137"/>
      <c r="AD356" s="116"/>
      <c r="AE356" s="113">
        <v>8</v>
      </c>
      <c r="AF356" s="137"/>
      <c r="AG356" s="137"/>
      <c r="AH356" s="137"/>
      <c r="AI356" s="137"/>
      <c r="AJ356" s="137"/>
      <c r="AK356" s="137"/>
      <c r="AL356" s="137"/>
      <c r="AM356" s="137"/>
      <c r="AN356" s="137"/>
      <c r="AO356" s="137"/>
      <c r="AP356" s="137"/>
      <c r="AQ356" s="137"/>
      <c r="AR356" s="137"/>
      <c r="AS356" s="139"/>
    </row>
    <row r="357" spans="1:45" x14ac:dyDescent="0.25">
      <c r="A357" s="118" t="s">
        <v>90</v>
      </c>
      <c r="B357" s="110">
        <f t="shared" si="10"/>
        <v>10</v>
      </c>
      <c r="C357" s="143"/>
      <c r="D357" s="136">
        <v>2</v>
      </c>
      <c r="E357" s="171"/>
      <c r="F357" s="192"/>
      <c r="G357" s="137"/>
      <c r="H357" s="137"/>
      <c r="I357" s="137"/>
      <c r="J357" s="116"/>
      <c r="K357" s="137"/>
      <c r="L357" s="137"/>
      <c r="M357" s="113">
        <v>8</v>
      </c>
      <c r="N357" s="113">
        <v>10</v>
      </c>
      <c r="O357" s="113">
        <v>9</v>
      </c>
      <c r="P357" s="113">
        <v>11</v>
      </c>
      <c r="Q357" s="113">
        <v>10</v>
      </c>
      <c r="R357" s="138">
        <v>2</v>
      </c>
      <c r="S357" s="138">
        <v>2</v>
      </c>
      <c r="T357" s="113">
        <v>5</v>
      </c>
      <c r="U357" s="116"/>
      <c r="V357" s="137"/>
      <c r="W357" s="137"/>
      <c r="X357" s="137"/>
      <c r="Y357" s="137"/>
      <c r="Z357" s="137"/>
      <c r="AA357" s="137"/>
      <c r="AB357" s="137"/>
      <c r="AC357" s="137"/>
      <c r="AD357" s="116"/>
      <c r="AE357" s="137"/>
      <c r="AF357" s="137"/>
      <c r="AG357" s="113">
        <v>14</v>
      </c>
      <c r="AH357" s="137"/>
      <c r="AI357" s="137"/>
      <c r="AJ357" s="113">
        <v>12</v>
      </c>
      <c r="AK357" s="137"/>
      <c r="AL357" s="137"/>
      <c r="AM357" s="137"/>
      <c r="AN357" s="137"/>
      <c r="AO357" s="137"/>
      <c r="AP357" s="137"/>
      <c r="AQ357" s="137"/>
      <c r="AR357" s="137"/>
      <c r="AS357" s="139"/>
    </row>
    <row r="358" spans="1:45" ht="15" customHeight="1" x14ac:dyDescent="0.25">
      <c r="A358" s="118" t="s">
        <v>249</v>
      </c>
      <c r="B358" s="110">
        <f t="shared" si="10"/>
        <v>14</v>
      </c>
      <c r="C358" s="143"/>
      <c r="D358" s="136"/>
      <c r="E358" s="171">
        <v>1</v>
      </c>
      <c r="F358" s="192"/>
      <c r="G358" s="137"/>
      <c r="H358" s="137"/>
      <c r="I358" s="137"/>
      <c r="J358" s="116"/>
      <c r="K358" s="137"/>
      <c r="L358" s="137"/>
      <c r="M358" s="113"/>
      <c r="N358" s="113"/>
      <c r="O358" s="113"/>
      <c r="P358" s="113"/>
      <c r="Q358" s="113"/>
      <c r="R358" s="138"/>
      <c r="S358" s="138"/>
      <c r="T358" s="113"/>
      <c r="U358" s="116"/>
      <c r="V358" s="137"/>
      <c r="W358" s="137"/>
      <c r="X358" s="137"/>
      <c r="Y358" s="137"/>
      <c r="Z358" s="137"/>
      <c r="AA358" s="137"/>
      <c r="AB358" s="137"/>
      <c r="AC358" s="137"/>
      <c r="AD358" s="116">
        <v>0</v>
      </c>
      <c r="AE358" s="137"/>
      <c r="AF358" s="119">
        <v>3</v>
      </c>
      <c r="AG358" s="137">
        <v>6</v>
      </c>
      <c r="AH358" s="113">
        <v>10</v>
      </c>
      <c r="AI358" s="137">
        <v>6</v>
      </c>
      <c r="AJ358" s="113">
        <v>18</v>
      </c>
      <c r="AK358" s="137">
        <v>10</v>
      </c>
      <c r="AL358" s="113">
        <v>6</v>
      </c>
      <c r="AM358" s="137">
        <v>18</v>
      </c>
      <c r="AN358" s="113">
        <v>20</v>
      </c>
      <c r="AO358" s="137">
        <v>12</v>
      </c>
      <c r="AP358" s="113">
        <v>14</v>
      </c>
      <c r="AQ358" s="137">
        <v>11</v>
      </c>
      <c r="AR358" s="263" t="s">
        <v>478</v>
      </c>
      <c r="AS358" s="228">
        <v>9</v>
      </c>
    </row>
    <row r="359" spans="1:45" x14ac:dyDescent="0.25">
      <c r="A359" s="118" t="s">
        <v>307</v>
      </c>
      <c r="B359" s="110">
        <f t="shared" si="10"/>
        <v>1</v>
      </c>
      <c r="C359" s="143"/>
      <c r="D359" s="136"/>
      <c r="E359" s="171"/>
      <c r="F359" s="192"/>
      <c r="G359" s="137"/>
      <c r="H359" s="137"/>
      <c r="I359" s="137"/>
      <c r="J359" s="116"/>
      <c r="K359" s="137"/>
      <c r="L359" s="137"/>
      <c r="M359" s="113"/>
      <c r="N359" s="113"/>
      <c r="O359" s="113"/>
      <c r="P359" s="113"/>
      <c r="Q359" s="113"/>
      <c r="R359" s="138"/>
      <c r="S359" s="138"/>
      <c r="T359" s="113"/>
      <c r="U359" s="116"/>
      <c r="V359" s="137"/>
      <c r="W359" s="137"/>
      <c r="X359" s="137"/>
      <c r="Y359" s="137"/>
      <c r="Z359" s="137"/>
      <c r="AA359" s="137"/>
      <c r="AB359" s="137"/>
      <c r="AC359" s="137"/>
      <c r="AD359" s="116"/>
      <c r="AE359" s="137"/>
      <c r="AF359" s="119"/>
      <c r="AG359" s="137"/>
      <c r="AH359" s="113"/>
      <c r="AI359" s="137"/>
      <c r="AJ359" s="113"/>
      <c r="AK359" s="137"/>
      <c r="AL359" s="113">
        <v>16</v>
      </c>
      <c r="AM359" s="137"/>
      <c r="AN359" s="137"/>
      <c r="AO359" s="137"/>
      <c r="AP359" s="137"/>
      <c r="AQ359" s="137"/>
      <c r="AR359" s="137"/>
      <c r="AS359" s="139"/>
    </row>
    <row r="360" spans="1:45" x14ac:dyDescent="0.25">
      <c r="A360" s="129" t="s">
        <v>52</v>
      </c>
      <c r="B360" s="107">
        <f t="shared" si="10"/>
        <v>5</v>
      </c>
      <c r="C360" s="164"/>
      <c r="D360" s="165"/>
      <c r="E360" s="173"/>
      <c r="F360" s="182"/>
      <c r="G360" s="137"/>
      <c r="H360" s="137">
        <v>10</v>
      </c>
      <c r="I360" s="137"/>
      <c r="J360" s="137"/>
      <c r="K360" s="113">
        <v>11</v>
      </c>
      <c r="L360" s="113">
        <v>8</v>
      </c>
      <c r="M360" s="137"/>
      <c r="N360" s="113">
        <v>13</v>
      </c>
      <c r="O360" s="137"/>
      <c r="P360" s="113">
        <v>14</v>
      </c>
      <c r="Q360" s="137"/>
      <c r="R360" s="137"/>
      <c r="S360" s="137"/>
      <c r="T360" s="137"/>
      <c r="U360" s="116"/>
      <c r="V360" s="137"/>
      <c r="W360" s="137"/>
      <c r="X360" s="137"/>
      <c r="Y360" s="137"/>
      <c r="Z360" s="137"/>
      <c r="AA360" s="137"/>
      <c r="AB360" s="137"/>
      <c r="AC360" s="137"/>
      <c r="AD360" s="116"/>
      <c r="AE360" s="137"/>
      <c r="AF360" s="137"/>
      <c r="AG360" s="137"/>
      <c r="AH360" s="137"/>
      <c r="AI360" s="137"/>
      <c r="AJ360" s="137"/>
      <c r="AK360" s="137"/>
      <c r="AL360" s="137"/>
      <c r="AM360" s="137"/>
      <c r="AN360" s="137"/>
      <c r="AO360" s="137"/>
      <c r="AP360" s="137"/>
      <c r="AQ360" s="137"/>
      <c r="AR360" s="137"/>
      <c r="AS360" s="139"/>
    </row>
    <row r="361" spans="1:45" x14ac:dyDescent="0.25">
      <c r="A361" s="89" t="s">
        <v>227</v>
      </c>
      <c r="B361" s="63">
        <f>COUNT(B302:B360)</f>
        <v>59</v>
      </c>
      <c r="C361" s="64">
        <v>2</v>
      </c>
      <c r="D361" s="65">
        <v>8</v>
      </c>
      <c r="E361" s="172">
        <v>7</v>
      </c>
      <c r="F361" s="55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93"/>
    </row>
    <row r="362" spans="1:45" x14ac:dyDescent="0.25">
      <c r="A362" s="88"/>
      <c r="B362" s="15"/>
      <c r="C362" s="15"/>
      <c r="D362" s="16"/>
      <c r="E362" s="16"/>
      <c r="F362" s="55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93"/>
    </row>
    <row r="363" spans="1:45" x14ac:dyDescent="0.25">
      <c r="A363" s="88"/>
      <c r="B363" s="15"/>
      <c r="C363" s="15"/>
      <c r="D363" s="16"/>
      <c r="E363" s="16"/>
      <c r="F363" s="55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93"/>
    </row>
    <row r="364" spans="1:45" x14ac:dyDescent="0.25">
      <c r="A364" s="98" t="s">
        <v>177</v>
      </c>
      <c r="B364" s="99"/>
      <c r="C364" s="99"/>
      <c r="D364" s="100"/>
      <c r="E364" s="100"/>
      <c r="F364" s="193">
        <f>COUNT(F8:F362)</f>
        <v>22</v>
      </c>
      <c r="G364" s="101">
        <f>COUNT(G8:G362)</f>
        <v>28</v>
      </c>
      <c r="H364" s="101">
        <f>COUNT(H8:H362)</f>
        <v>26</v>
      </c>
      <c r="I364" s="101">
        <f>COUNT(I8:I362)</f>
        <v>18</v>
      </c>
      <c r="J364" s="101">
        <f>COUNT(J8:J362)</f>
        <v>18</v>
      </c>
      <c r="K364" s="101">
        <f>COUNT(K8:K362)</f>
        <v>26</v>
      </c>
      <c r="L364" s="101">
        <f>COUNT(L8:L362)</f>
        <v>24</v>
      </c>
      <c r="M364" s="101">
        <f>COUNT(M8:M362)</f>
        <v>26</v>
      </c>
      <c r="N364" s="101">
        <f>COUNT(N8:N362)</f>
        <v>26</v>
      </c>
      <c r="O364" s="101">
        <f>COUNT(O8:O362)</f>
        <v>28</v>
      </c>
      <c r="P364" s="101">
        <f>COUNT(P8:P362)</f>
        <v>38</v>
      </c>
      <c r="Q364" s="101">
        <f>COUNT(Q8:Q362)</f>
        <v>30</v>
      </c>
      <c r="R364" s="101">
        <f>COUNT(R8:R362)</f>
        <v>30</v>
      </c>
      <c r="S364" s="101">
        <f>COUNT(S8:S362)</f>
        <v>28</v>
      </c>
      <c r="T364" s="101">
        <f>COUNT(T8:T362)</f>
        <v>28</v>
      </c>
      <c r="U364" s="101">
        <f>COUNT(U8:U362)</f>
        <v>39</v>
      </c>
      <c r="V364" s="101">
        <f>COUNT(V8:V362)</f>
        <v>40</v>
      </c>
      <c r="W364" s="101">
        <f>COUNT(W8:W362)</f>
        <v>32</v>
      </c>
      <c r="X364" s="101">
        <f>COUNT(X8:X362)</f>
        <v>30</v>
      </c>
      <c r="Y364" s="101">
        <f>COUNT(Y8:Y362)</f>
        <v>34</v>
      </c>
      <c r="Z364" s="101">
        <f>COUNT(Z8:Z362)</f>
        <v>30</v>
      </c>
      <c r="AA364" s="101">
        <f>COUNT(AA8:AA362)</f>
        <v>34</v>
      </c>
      <c r="AB364" s="101">
        <f>COUNT(AB8:AB362)</f>
        <v>28</v>
      </c>
      <c r="AC364" s="101">
        <f>COUNT(AC8:AC362)</f>
        <v>26</v>
      </c>
      <c r="AD364" s="101">
        <f>COUNT(AD8:AD362)</f>
        <v>28</v>
      </c>
      <c r="AE364" s="101">
        <f>COUNT(AE8:AE362)</f>
        <v>24</v>
      </c>
      <c r="AF364" s="101">
        <f>COUNT(AF8:AF362)</f>
        <v>26</v>
      </c>
      <c r="AG364" s="101">
        <f>COUNT(AG8:AG362)</f>
        <v>38</v>
      </c>
      <c r="AH364" s="101">
        <f>COUNT(AH8:AH362)</f>
        <v>22</v>
      </c>
      <c r="AI364" s="101">
        <f>COUNT(AI8:AI362)</f>
        <v>34</v>
      </c>
      <c r="AJ364" s="101">
        <f>COUNT(AJ8:AJ362)</f>
        <v>36</v>
      </c>
      <c r="AK364" s="101">
        <f>COUNT(AK8:AK362)</f>
        <v>32</v>
      </c>
      <c r="AL364" s="101">
        <f>COUNT(AL8:AL362)</f>
        <v>32</v>
      </c>
      <c r="AM364" s="101">
        <f>COUNT(AM8:AM362)</f>
        <v>48</v>
      </c>
      <c r="AN364" s="101">
        <f>COUNT(AN8:AN362)</f>
        <v>42</v>
      </c>
      <c r="AO364" s="101">
        <f>COUNT(AO8:AO362)</f>
        <v>40</v>
      </c>
      <c r="AP364" s="101">
        <f>COUNT(AP8:AP362)</f>
        <v>38</v>
      </c>
      <c r="AQ364" s="101">
        <f>COUNT(AQ8:AQ362)</f>
        <v>30</v>
      </c>
      <c r="AR364" s="101">
        <f t="shared" ref="AR364:AS364" si="11">COUNT(AR8:AR362)</f>
        <v>34</v>
      </c>
      <c r="AS364" s="236">
        <f t="shared" si="11"/>
        <v>32</v>
      </c>
    </row>
    <row r="365" spans="1:45" ht="16.5" thickBot="1" x14ac:dyDescent="0.3">
      <c r="C365" s="15"/>
      <c r="F365" s="55"/>
    </row>
    <row r="366" spans="1:45" ht="17.25" x14ac:dyDescent="0.25">
      <c r="A366" s="56" t="s">
        <v>318</v>
      </c>
      <c r="B366" s="58">
        <v>20</v>
      </c>
      <c r="C366" s="15"/>
      <c r="F366" s="55"/>
      <c r="Q366" s="44" t="s">
        <v>346</v>
      </c>
      <c r="R366" s="45"/>
      <c r="S366" s="45"/>
      <c r="T366" s="45"/>
      <c r="U366" s="46"/>
    </row>
    <row r="367" spans="1:45" ht="17.25" x14ac:dyDescent="0.25">
      <c r="A367" s="56" t="s">
        <v>317</v>
      </c>
      <c r="B367" s="58">
        <f>SUM(B12,B24,B45,B60,B67,B72,B79,B112,B168,B192,B197,B205,B212,B224,B247,B256,B261,B266,B299,B361)-2</f>
        <v>287</v>
      </c>
      <c r="C367" s="15"/>
      <c r="F367" s="55"/>
      <c r="Q367" s="47" t="s">
        <v>347</v>
      </c>
      <c r="R367" s="48"/>
      <c r="S367" s="48"/>
      <c r="T367" s="48"/>
      <c r="U367" s="49"/>
    </row>
    <row r="368" spans="1:45" ht="17.25" x14ac:dyDescent="0.25">
      <c r="C368" s="15"/>
      <c r="F368" s="55"/>
      <c r="Q368" s="50" t="s">
        <v>348</v>
      </c>
      <c r="R368" s="48"/>
      <c r="S368" s="48"/>
      <c r="T368" s="48"/>
      <c r="U368" s="49"/>
    </row>
    <row r="369" spans="1:45" x14ac:dyDescent="0.25">
      <c r="C369" s="15"/>
      <c r="F369" s="55"/>
      <c r="Q369" s="51"/>
      <c r="R369" s="48"/>
      <c r="S369" s="48"/>
      <c r="T369" s="48"/>
      <c r="U369" s="49"/>
    </row>
    <row r="370" spans="1:45" ht="15" x14ac:dyDescent="0.25">
      <c r="A370" s="56" t="s">
        <v>479</v>
      </c>
      <c r="B370" s="74" t="s">
        <v>326</v>
      </c>
      <c r="C370" s="265" t="s">
        <v>480</v>
      </c>
      <c r="D370" s="56"/>
      <c r="E370" s="266" t="s">
        <v>340</v>
      </c>
      <c r="F370" s="55"/>
      <c r="Q370" s="51" t="s">
        <v>349</v>
      </c>
      <c r="R370" s="48"/>
      <c r="S370" s="48"/>
      <c r="T370" s="48"/>
      <c r="U370" s="49"/>
    </row>
    <row r="371" spans="1:45" x14ac:dyDescent="0.25">
      <c r="A371" s="2" t="s">
        <v>55</v>
      </c>
      <c r="B371" s="57">
        <v>29</v>
      </c>
      <c r="C371" s="267">
        <v>27</v>
      </c>
      <c r="E371" s="16" t="s">
        <v>316</v>
      </c>
      <c r="F371" s="55"/>
      <c r="Q371" s="51" t="s">
        <v>27</v>
      </c>
      <c r="R371" s="48"/>
      <c r="S371" s="48"/>
      <c r="T371" s="48"/>
      <c r="U371" s="49"/>
    </row>
    <row r="372" spans="1:45" x14ac:dyDescent="0.25">
      <c r="A372" s="2" t="s">
        <v>123</v>
      </c>
      <c r="B372" s="6">
        <v>25</v>
      </c>
      <c r="C372" s="15">
        <v>23</v>
      </c>
      <c r="E372" s="17" t="s">
        <v>319</v>
      </c>
      <c r="F372" s="55"/>
      <c r="Q372" s="51" t="s">
        <v>344</v>
      </c>
      <c r="R372" s="48"/>
      <c r="S372" s="48"/>
      <c r="T372" s="48"/>
      <c r="U372" s="49"/>
    </row>
    <row r="373" spans="1:45" ht="16.5" thickBot="1" x14ac:dyDescent="0.3">
      <c r="A373" s="2" t="s">
        <v>65</v>
      </c>
      <c r="B373" s="6">
        <v>25</v>
      </c>
      <c r="C373" s="15">
        <v>21</v>
      </c>
      <c r="E373" s="17" t="s">
        <v>321</v>
      </c>
      <c r="F373" s="55"/>
      <c r="Q373" s="52" t="s">
        <v>345</v>
      </c>
      <c r="R373" s="53"/>
      <c r="S373" s="53"/>
      <c r="T373" s="53"/>
      <c r="U373" s="54"/>
    </row>
    <row r="374" spans="1:45" x14ac:dyDescent="0.25">
      <c r="A374" s="2" t="s">
        <v>95</v>
      </c>
      <c r="B374" s="6">
        <v>24</v>
      </c>
      <c r="C374" s="15">
        <v>23</v>
      </c>
      <c r="E374" s="17" t="s">
        <v>320</v>
      </c>
      <c r="F374" s="55"/>
      <c r="L374" s="6"/>
      <c r="M374" s="6"/>
    </row>
    <row r="375" spans="1:45" x14ac:dyDescent="0.25">
      <c r="A375" t="s">
        <v>67</v>
      </c>
      <c r="B375" s="6">
        <v>20</v>
      </c>
      <c r="C375" s="15">
        <v>17</v>
      </c>
      <c r="E375" s="16" t="s">
        <v>320</v>
      </c>
      <c r="F375" s="55"/>
    </row>
    <row r="376" spans="1:45" x14ac:dyDescent="0.25">
      <c r="A376" s="3" t="s">
        <v>2</v>
      </c>
      <c r="B376" s="6">
        <v>18</v>
      </c>
      <c r="C376" s="15">
        <v>17</v>
      </c>
      <c r="E376" s="16" t="s">
        <v>322</v>
      </c>
      <c r="F376" s="268" t="s">
        <v>362</v>
      </c>
      <c r="G376" s="269"/>
      <c r="H376" s="269"/>
      <c r="I376" s="269"/>
      <c r="J376" s="269"/>
      <c r="K376" s="270" t="s">
        <v>363</v>
      </c>
      <c r="L376" s="269"/>
      <c r="M376" s="269"/>
      <c r="N376" s="270" t="s">
        <v>364</v>
      </c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69"/>
      <c r="Z376" s="269"/>
      <c r="AA376" s="270" t="s">
        <v>365</v>
      </c>
      <c r="AB376" s="269"/>
      <c r="AC376" s="269"/>
      <c r="AD376" s="269"/>
      <c r="AE376" s="269"/>
      <c r="AF376" s="269"/>
      <c r="AG376" s="269"/>
      <c r="AH376" s="269"/>
      <c r="AI376" s="269"/>
      <c r="AJ376" s="269"/>
      <c r="AK376" s="270" t="s">
        <v>366</v>
      </c>
      <c r="AL376" s="269"/>
      <c r="AM376" s="269"/>
      <c r="AN376" s="269"/>
      <c r="AO376" s="269"/>
      <c r="AP376" s="269"/>
      <c r="AQ376" s="269"/>
      <c r="AR376" s="269"/>
      <c r="AS376" s="269"/>
    </row>
    <row r="377" spans="1:45" x14ac:dyDescent="0.25">
      <c r="A377" s="3" t="s">
        <v>192</v>
      </c>
      <c r="B377" s="6">
        <v>18</v>
      </c>
      <c r="C377" s="15">
        <v>15</v>
      </c>
      <c r="E377" s="16" t="s">
        <v>320</v>
      </c>
      <c r="F377" s="297" t="s">
        <v>481</v>
      </c>
      <c r="G377" s="298"/>
      <c r="H377" s="298"/>
      <c r="I377" s="298"/>
      <c r="J377" s="299"/>
      <c r="K377" s="297" t="s">
        <v>482</v>
      </c>
      <c r="L377" s="298"/>
      <c r="M377" s="299"/>
      <c r="N377" s="297" t="s">
        <v>367</v>
      </c>
      <c r="O377" s="298"/>
      <c r="P377" s="298"/>
      <c r="Q377" s="298"/>
      <c r="R377" s="298"/>
      <c r="S377" s="298"/>
      <c r="T377" s="298"/>
      <c r="U377" s="298"/>
      <c r="V377" s="298"/>
      <c r="W377" s="298"/>
      <c r="X377" s="298"/>
      <c r="Y377" s="298"/>
      <c r="Z377" s="299"/>
      <c r="AA377" s="297" t="s">
        <v>368</v>
      </c>
      <c r="AB377" s="298"/>
      <c r="AC377" s="298"/>
      <c r="AD377" s="298"/>
      <c r="AE377" s="298"/>
      <c r="AF377" s="298"/>
      <c r="AG377" s="298"/>
      <c r="AH377" s="298"/>
      <c r="AI377" s="298"/>
      <c r="AJ377" s="299"/>
      <c r="AK377" s="300" t="s">
        <v>351</v>
      </c>
      <c r="AL377" s="301"/>
      <c r="AM377" s="301"/>
      <c r="AN377" s="301"/>
      <c r="AO377" s="301"/>
      <c r="AP377" s="301"/>
      <c r="AQ377" s="301"/>
      <c r="AR377" s="78"/>
      <c r="AS377" s="78"/>
    </row>
    <row r="378" spans="1:45" x14ac:dyDescent="0.25">
      <c r="A378" t="s">
        <v>48</v>
      </c>
      <c r="B378" s="6">
        <v>17</v>
      </c>
      <c r="C378" s="15">
        <v>16</v>
      </c>
      <c r="E378" s="16" t="s">
        <v>321</v>
      </c>
      <c r="F378" s="55"/>
    </row>
    <row r="379" spans="1:45" x14ac:dyDescent="0.25">
      <c r="A379" s="2" t="s">
        <v>98</v>
      </c>
      <c r="B379" s="6">
        <v>18</v>
      </c>
      <c r="C379" s="15">
        <v>17</v>
      </c>
      <c r="E379" s="16" t="s">
        <v>323</v>
      </c>
      <c r="F379" s="55"/>
    </row>
    <row r="380" spans="1:45" x14ac:dyDescent="0.25">
      <c r="A380" s="3" t="s">
        <v>99</v>
      </c>
      <c r="B380" s="6">
        <v>15</v>
      </c>
      <c r="C380" s="15">
        <v>14</v>
      </c>
      <c r="E380" s="16" t="s">
        <v>316</v>
      </c>
      <c r="F380" s="48"/>
      <c r="G380" s="200"/>
      <c r="H380" s="16"/>
      <c r="I380" s="16"/>
      <c r="J380" s="48"/>
    </row>
    <row r="381" spans="1:45" x14ac:dyDescent="0.25">
      <c r="A381" s="3" t="s">
        <v>104</v>
      </c>
      <c r="B381" s="6">
        <v>14</v>
      </c>
      <c r="C381" s="15">
        <v>13</v>
      </c>
      <c r="E381" s="16" t="s">
        <v>319</v>
      </c>
      <c r="F381" s="55"/>
    </row>
    <row r="382" spans="1:45" x14ac:dyDescent="0.25">
      <c r="A382" t="s">
        <v>29</v>
      </c>
      <c r="B382" s="6">
        <v>14</v>
      </c>
      <c r="C382" s="15">
        <v>13</v>
      </c>
      <c r="E382" s="16" t="s">
        <v>319</v>
      </c>
      <c r="F382" s="55"/>
    </row>
    <row r="383" spans="1:45" x14ac:dyDescent="0.25">
      <c r="A383" t="s">
        <v>131</v>
      </c>
      <c r="B383" s="6">
        <v>13</v>
      </c>
      <c r="C383" s="15">
        <v>11</v>
      </c>
      <c r="E383" s="16" t="s">
        <v>321</v>
      </c>
      <c r="F383" s="55"/>
    </row>
    <row r="384" spans="1:45" x14ac:dyDescent="0.25">
      <c r="A384" t="s">
        <v>106</v>
      </c>
      <c r="B384" s="6">
        <v>13</v>
      </c>
      <c r="C384" s="15">
        <v>12</v>
      </c>
      <c r="E384" s="16" t="s">
        <v>316</v>
      </c>
      <c r="F384" s="55"/>
    </row>
    <row r="385" spans="1:15" x14ac:dyDescent="0.25">
      <c r="A385" s="3" t="s">
        <v>186</v>
      </c>
      <c r="B385" s="6">
        <v>13</v>
      </c>
      <c r="C385" s="15">
        <v>12</v>
      </c>
      <c r="E385" s="16" t="s">
        <v>324</v>
      </c>
      <c r="F385" s="55"/>
    </row>
    <row r="386" spans="1:15" x14ac:dyDescent="0.25">
      <c r="A386" s="2" t="s">
        <v>249</v>
      </c>
      <c r="B386" s="6">
        <v>14</v>
      </c>
      <c r="C386" s="15">
        <v>12</v>
      </c>
      <c r="E386" s="16" t="s">
        <v>321</v>
      </c>
      <c r="F386" s="55"/>
    </row>
    <row r="387" spans="1:15" x14ac:dyDescent="0.25">
      <c r="A387" t="s">
        <v>94</v>
      </c>
      <c r="B387" s="6">
        <v>12</v>
      </c>
      <c r="C387" s="15">
        <v>11</v>
      </c>
      <c r="E387" s="16" t="s">
        <v>316</v>
      </c>
      <c r="F387" s="55"/>
    </row>
    <row r="388" spans="1:15" x14ac:dyDescent="0.25">
      <c r="A388" t="s">
        <v>25</v>
      </c>
      <c r="B388" s="6">
        <v>12</v>
      </c>
      <c r="C388" s="15">
        <v>12</v>
      </c>
      <c r="E388" s="16" t="s">
        <v>320</v>
      </c>
      <c r="F388" s="55"/>
    </row>
    <row r="389" spans="1:15" x14ac:dyDescent="0.25">
      <c r="A389" t="s">
        <v>133</v>
      </c>
      <c r="B389" s="6">
        <v>12</v>
      </c>
      <c r="C389" s="15">
        <v>9</v>
      </c>
      <c r="E389" s="16" t="s">
        <v>320</v>
      </c>
      <c r="F389" s="55"/>
    </row>
    <row r="390" spans="1:15" x14ac:dyDescent="0.25">
      <c r="A390" t="s">
        <v>125</v>
      </c>
      <c r="B390" s="6">
        <v>11</v>
      </c>
      <c r="C390" s="15">
        <v>10</v>
      </c>
      <c r="E390" s="16" t="s">
        <v>316</v>
      </c>
      <c r="F390" s="55"/>
    </row>
    <row r="391" spans="1:15" x14ac:dyDescent="0.25">
      <c r="A391" t="s">
        <v>107</v>
      </c>
      <c r="B391" s="6">
        <v>11</v>
      </c>
      <c r="C391" s="15">
        <v>9</v>
      </c>
      <c r="E391" s="16" t="s">
        <v>320</v>
      </c>
      <c r="F391" s="55"/>
    </row>
    <row r="392" spans="1:15" x14ac:dyDescent="0.25">
      <c r="A392" s="2" t="s">
        <v>261</v>
      </c>
      <c r="B392" s="6">
        <v>12</v>
      </c>
      <c r="C392" s="15">
        <v>11</v>
      </c>
      <c r="E392" s="16" t="s">
        <v>320</v>
      </c>
      <c r="F392" s="48"/>
    </row>
    <row r="393" spans="1:15" x14ac:dyDescent="0.25">
      <c r="A393" s="2" t="s">
        <v>286</v>
      </c>
      <c r="B393" s="6">
        <v>12</v>
      </c>
      <c r="C393" s="15">
        <v>12</v>
      </c>
      <c r="E393" s="16" t="s">
        <v>320</v>
      </c>
    </row>
    <row r="394" spans="1:15" x14ac:dyDescent="0.25">
      <c r="A394" s="82" t="s">
        <v>254</v>
      </c>
      <c r="B394" s="6">
        <v>10</v>
      </c>
      <c r="C394" s="15">
        <v>10</v>
      </c>
      <c r="E394" s="16" t="s">
        <v>323</v>
      </c>
      <c r="F394" s="55"/>
    </row>
    <row r="395" spans="1:15" x14ac:dyDescent="0.25">
      <c r="A395" t="s">
        <v>187</v>
      </c>
      <c r="B395" s="6">
        <v>10</v>
      </c>
      <c r="C395" s="15">
        <v>9</v>
      </c>
      <c r="E395" s="16" t="s">
        <v>324</v>
      </c>
      <c r="F395" s="55"/>
    </row>
    <row r="396" spans="1:15" x14ac:dyDescent="0.25">
      <c r="A396" t="s">
        <v>128</v>
      </c>
      <c r="B396" s="6">
        <v>10</v>
      </c>
      <c r="C396" s="15">
        <v>8</v>
      </c>
      <c r="E396" s="16" t="s">
        <v>325</v>
      </c>
      <c r="F396" s="55"/>
    </row>
    <row r="397" spans="1:15" x14ac:dyDescent="0.25">
      <c r="A397" t="s">
        <v>127</v>
      </c>
      <c r="B397" s="6">
        <v>10</v>
      </c>
      <c r="C397" s="15">
        <v>8</v>
      </c>
      <c r="E397" s="16" t="s">
        <v>325</v>
      </c>
      <c r="F397" s="55"/>
    </row>
    <row r="398" spans="1:15" x14ac:dyDescent="0.25">
      <c r="A398" t="s">
        <v>90</v>
      </c>
      <c r="B398" s="6">
        <v>10</v>
      </c>
      <c r="C398" s="15">
        <v>10</v>
      </c>
      <c r="E398" s="16" t="s">
        <v>321</v>
      </c>
      <c r="F398" s="55"/>
      <c r="O398" s="16"/>
    </row>
    <row r="399" spans="1:15" x14ac:dyDescent="0.25">
      <c r="A399" t="s">
        <v>258</v>
      </c>
      <c r="B399" s="6">
        <v>10</v>
      </c>
      <c r="C399" s="15">
        <v>10</v>
      </c>
      <c r="E399" s="16" t="s">
        <v>316</v>
      </c>
      <c r="F399" s="55"/>
    </row>
    <row r="400" spans="1:15" x14ac:dyDescent="0.25">
      <c r="A400" s="200"/>
      <c r="C400" s="15"/>
      <c r="F400" s="55"/>
    </row>
    <row r="401" spans="1:6" ht="15" x14ac:dyDescent="0.25">
      <c r="A401" s="56" t="s">
        <v>327</v>
      </c>
      <c r="B401" s="74"/>
      <c r="C401" s="295" t="s">
        <v>343</v>
      </c>
      <c r="D401" s="296"/>
      <c r="E401" s="296"/>
      <c r="F401" s="75"/>
    </row>
    <row r="402" spans="1:6" x14ac:dyDescent="0.25">
      <c r="A402" t="s">
        <v>328</v>
      </c>
      <c r="C402" s="71">
        <v>9</v>
      </c>
      <c r="D402" s="73">
        <v>2</v>
      </c>
      <c r="E402" s="76">
        <v>2</v>
      </c>
      <c r="F402" s="55"/>
    </row>
    <row r="403" spans="1:6" x14ac:dyDescent="0.25">
      <c r="A403" t="s">
        <v>331</v>
      </c>
      <c r="C403" s="71">
        <v>7</v>
      </c>
      <c r="D403" s="73">
        <v>8</v>
      </c>
      <c r="E403" s="76">
        <v>7</v>
      </c>
      <c r="F403" s="55"/>
    </row>
    <row r="404" spans="1:6" x14ac:dyDescent="0.25">
      <c r="A404" t="s">
        <v>329</v>
      </c>
      <c r="C404" s="71">
        <v>7</v>
      </c>
      <c r="D404" s="73">
        <v>4</v>
      </c>
      <c r="E404" s="76">
        <v>5</v>
      </c>
      <c r="F404" s="55"/>
    </row>
    <row r="405" spans="1:6" x14ac:dyDescent="0.25">
      <c r="A405" t="s">
        <v>330</v>
      </c>
      <c r="C405" s="71">
        <v>6</v>
      </c>
      <c r="D405" s="73">
        <v>11</v>
      </c>
      <c r="E405" s="76">
        <v>6</v>
      </c>
      <c r="F405" s="55"/>
    </row>
    <row r="406" spans="1:6" x14ac:dyDescent="0.25">
      <c r="A406" t="s">
        <v>332</v>
      </c>
      <c r="C406" s="71">
        <v>3</v>
      </c>
      <c r="D406" s="73"/>
      <c r="E406" s="76">
        <v>2</v>
      </c>
      <c r="F406" s="55"/>
    </row>
    <row r="407" spans="1:6" x14ac:dyDescent="0.25">
      <c r="A407" t="s">
        <v>321</v>
      </c>
      <c r="C407" s="71">
        <v>2</v>
      </c>
      <c r="D407" s="73">
        <v>8</v>
      </c>
      <c r="E407" s="76">
        <v>7</v>
      </c>
      <c r="F407" s="55"/>
    </row>
    <row r="408" spans="1:6" x14ac:dyDescent="0.25">
      <c r="A408" t="s">
        <v>333</v>
      </c>
      <c r="C408" s="71">
        <v>2</v>
      </c>
      <c r="D408" s="73">
        <v>2</v>
      </c>
      <c r="E408" s="76">
        <v>2</v>
      </c>
      <c r="F408" s="55"/>
    </row>
    <row r="409" spans="1:6" x14ac:dyDescent="0.25">
      <c r="A409" t="s">
        <v>334</v>
      </c>
      <c r="C409" s="71">
        <v>1</v>
      </c>
      <c r="D409" s="73"/>
      <c r="E409" s="76">
        <v>2</v>
      </c>
      <c r="F409" s="55"/>
    </row>
    <row r="410" spans="1:6" x14ac:dyDescent="0.25">
      <c r="A410" t="s">
        <v>338</v>
      </c>
      <c r="C410" s="71"/>
      <c r="D410" s="73">
        <v>1</v>
      </c>
      <c r="E410" s="76">
        <v>2</v>
      </c>
      <c r="F410" s="55"/>
    </row>
    <row r="411" spans="1:6" x14ac:dyDescent="0.25">
      <c r="A411" t="s">
        <v>337</v>
      </c>
      <c r="C411" s="71"/>
      <c r="D411" s="73">
        <v>1</v>
      </c>
      <c r="E411" s="76"/>
      <c r="F411" s="55"/>
    </row>
    <row r="412" spans="1:6" x14ac:dyDescent="0.25">
      <c r="A412" t="s">
        <v>336</v>
      </c>
      <c r="C412" s="15"/>
      <c r="E412" s="76">
        <v>1</v>
      </c>
      <c r="F412" s="55"/>
    </row>
    <row r="413" spans="1:6" x14ac:dyDescent="0.25">
      <c r="A413" t="s">
        <v>335</v>
      </c>
      <c r="C413" s="15"/>
      <c r="E413" s="76">
        <v>2</v>
      </c>
      <c r="F413" s="55"/>
    </row>
    <row r="414" spans="1:6" x14ac:dyDescent="0.25">
      <c r="C414" s="15"/>
      <c r="F414" s="55"/>
    </row>
    <row r="415" spans="1:6" x14ac:dyDescent="0.25">
      <c r="C415" s="15">
        <f>SUM(C402:C413)</f>
        <v>37</v>
      </c>
      <c r="D415" s="16">
        <f t="shared" ref="D415" si="12">SUM(D402:D413)</f>
        <v>37</v>
      </c>
      <c r="E415" s="16">
        <f>SUM(E402:E413)</f>
        <v>38</v>
      </c>
      <c r="F415" s="198" t="s">
        <v>388</v>
      </c>
    </row>
    <row r="416" spans="1:6" x14ac:dyDescent="0.25">
      <c r="C416" s="15"/>
      <c r="F416" s="55"/>
    </row>
    <row r="417" spans="1:6" ht="15" x14ac:dyDescent="0.25">
      <c r="A417" s="56" t="s">
        <v>339</v>
      </c>
      <c r="B417" s="74" t="s">
        <v>340</v>
      </c>
      <c r="C417" s="295" t="s">
        <v>343</v>
      </c>
      <c r="D417" s="296"/>
      <c r="E417" s="296"/>
      <c r="F417" s="55"/>
    </row>
    <row r="418" spans="1:6" x14ac:dyDescent="0.25">
      <c r="A418" t="s">
        <v>98</v>
      </c>
      <c r="B418" s="17" t="s">
        <v>323</v>
      </c>
      <c r="C418" s="62">
        <v>9</v>
      </c>
      <c r="D418" s="61">
        <v>1</v>
      </c>
      <c r="E418" s="175">
        <v>1</v>
      </c>
      <c r="F418" s="55"/>
    </row>
    <row r="419" spans="1:6" x14ac:dyDescent="0.25">
      <c r="A419" t="s">
        <v>29</v>
      </c>
      <c r="B419" s="17" t="s">
        <v>319</v>
      </c>
      <c r="C419" s="62">
        <v>7</v>
      </c>
      <c r="D419" s="61">
        <v>2</v>
      </c>
      <c r="E419" s="175">
        <v>1</v>
      </c>
      <c r="F419" s="55"/>
    </row>
    <row r="420" spans="1:6" x14ac:dyDescent="0.25">
      <c r="A420" t="s">
        <v>28</v>
      </c>
      <c r="B420" s="17" t="s">
        <v>319</v>
      </c>
      <c r="C420" s="62">
        <v>6</v>
      </c>
      <c r="D420" s="61">
        <v>2</v>
      </c>
      <c r="E420" s="175">
        <v>1</v>
      </c>
      <c r="F420" s="55"/>
    </row>
    <row r="421" spans="1:6" x14ac:dyDescent="0.25">
      <c r="A421" t="s">
        <v>55</v>
      </c>
      <c r="B421" s="17" t="s">
        <v>316</v>
      </c>
      <c r="C421" s="62">
        <v>5</v>
      </c>
      <c r="D421" s="61">
        <v>9</v>
      </c>
      <c r="E421" s="175">
        <v>1</v>
      </c>
      <c r="F421" s="55"/>
    </row>
    <row r="422" spans="1:6" x14ac:dyDescent="0.25">
      <c r="A422" s="3" t="s">
        <v>95</v>
      </c>
      <c r="B422" s="17" t="s">
        <v>320</v>
      </c>
      <c r="C422" s="62">
        <v>4</v>
      </c>
      <c r="D422" s="61">
        <v>5</v>
      </c>
      <c r="E422" s="175">
        <v>1</v>
      </c>
      <c r="F422" s="55"/>
    </row>
    <row r="423" spans="1:6" x14ac:dyDescent="0.25">
      <c r="A423" t="s">
        <v>286</v>
      </c>
      <c r="B423" s="17" t="s">
        <v>320</v>
      </c>
      <c r="C423" s="62">
        <v>4</v>
      </c>
      <c r="D423" s="61">
        <v>5</v>
      </c>
      <c r="E423" s="175">
        <v>1</v>
      </c>
      <c r="F423" s="55"/>
    </row>
    <row r="424" spans="1:6" x14ac:dyDescent="0.25">
      <c r="A424" t="s">
        <v>136</v>
      </c>
      <c r="B424" s="17" t="s">
        <v>323</v>
      </c>
      <c r="C424" s="62">
        <v>4</v>
      </c>
      <c r="D424" s="61"/>
      <c r="E424" s="14"/>
      <c r="F424" s="55"/>
    </row>
    <row r="425" spans="1:6" x14ac:dyDescent="0.25">
      <c r="A425" t="s">
        <v>94</v>
      </c>
      <c r="B425" s="17" t="s">
        <v>316</v>
      </c>
      <c r="C425" s="62">
        <v>3</v>
      </c>
      <c r="D425" s="61">
        <v>3</v>
      </c>
      <c r="E425" s="175"/>
      <c r="F425" s="55"/>
    </row>
    <row r="426" spans="1:6" x14ac:dyDescent="0.25">
      <c r="A426" t="s">
        <v>232</v>
      </c>
      <c r="B426" s="17" t="s">
        <v>323</v>
      </c>
      <c r="C426" s="62">
        <v>3</v>
      </c>
      <c r="D426" s="61"/>
      <c r="E426" s="14"/>
      <c r="F426" s="55"/>
    </row>
    <row r="427" spans="1:6" x14ac:dyDescent="0.25">
      <c r="A427" t="s">
        <v>25</v>
      </c>
      <c r="B427" s="17" t="s">
        <v>320</v>
      </c>
      <c r="C427" s="62">
        <v>2</v>
      </c>
      <c r="D427" s="61">
        <v>2</v>
      </c>
      <c r="E427" s="175">
        <v>2</v>
      </c>
      <c r="F427" s="55"/>
    </row>
    <row r="428" spans="1:6" x14ac:dyDescent="0.25">
      <c r="A428" t="s">
        <v>285</v>
      </c>
      <c r="B428" s="17" t="s">
        <v>323</v>
      </c>
      <c r="C428" s="62">
        <v>2</v>
      </c>
      <c r="D428" s="61">
        <v>1</v>
      </c>
      <c r="E428" s="175">
        <v>1</v>
      </c>
      <c r="F428" s="55"/>
    </row>
    <row r="429" spans="1:6" x14ac:dyDescent="0.25">
      <c r="A429" t="s">
        <v>186</v>
      </c>
      <c r="B429" s="163" t="s">
        <v>324</v>
      </c>
      <c r="C429" s="62">
        <v>2</v>
      </c>
      <c r="D429" s="14"/>
      <c r="E429" s="175">
        <v>2</v>
      </c>
      <c r="F429" s="55"/>
    </row>
    <row r="430" spans="1:6" x14ac:dyDescent="0.25">
      <c r="A430" t="s">
        <v>187</v>
      </c>
      <c r="B430" s="163" t="s">
        <v>324</v>
      </c>
      <c r="C430" s="62">
        <v>2</v>
      </c>
      <c r="D430" s="14"/>
      <c r="E430" s="175">
        <v>2</v>
      </c>
      <c r="F430" s="55"/>
    </row>
    <row r="431" spans="1:6" x14ac:dyDescent="0.25">
      <c r="A431" t="s">
        <v>258</v>
      </c>
      <c r="B431" s="17" t="s">
        <v>316</v>
      </c>
      <c r="C431" s="62">
        <v>1</v>
      </c>
      <c r="D431" s="61">
        <v>3</v>
      </c>
      <c r="E431" s="175">
        <v>2</v>
      </c>
      <c r="F431" s="55"/>
    </row>
    <row r="432" spans="1:6" x14ac:dyDescent="0.25">
      <c r="A432" t="s">
        <v>2</v>
      </c>
      <c r="B432" s="17" t="s">
        <v>322</v>
      </c>
      <c r="C432" s="62">
        <v>1</v>
      </c>
      <c r="D432" s="61">
        <v>2</v>
      </c>
      <c r="E432" s="175">
        <v>2</v>
      </c>
      <c r="F432" s="55"/>
    </row>
    <row r="433" spans="1:6" x14ac:dyDescent="0.25">
      <c r="A433" t="s">
        <v>26</v>
      </c>
      <c r="B433" s="17" t="s">
        <v>320</v>
      </c>
      <c r="C433" s="62">
        <v>1</v>
      </c>
      <c r="D433" s="61">
        <v>2</v>
      </c>
      <c r="E433" s="175">
        <v>1</v>
      </c>
      <c r="F433" s="55"/>
    </row>
    <row r="434" spans="1:6" x14ac:dyDescent="0.25">
      <c r="A434" t="s">
        <v>131</v>
      </c>
      <c r="B434" s="17" t="s">
        <v>321</v>
      </c>
      <c r="C434" s="62">
        <v>1</v>
      </c>
      <c r="D434" s="61">
        <v>2</v>
      </c>
      <c r="E434" s="175"/>
      <c r="F434" s="55"/>
    </row>
    <row r="435" spans="1:6" x14ac:dyDescent="0.25">
      <c r="A435" t="s">
        <v>48</v>
      </c>
      <c r="B435" s="17" t="s">
        <v>321</v>
      </c>
      <c r="C435" s="62">
        <v>1</v>
      </c>
      <c r="D435" s="61">
        <v>1</v>
      </c>
      <c r="E435" s="175">
        <v>3</v>
      </c>
      <c r="F435" s="55"/>
    </row>
    <row r="436" spans="1:6" x14ac:dyDescent="0.25">
      <c r="A436" t="s">
        <v>191</v>
      </c>
      <c r="B436" s="17" t="s">
        <v>321</v>
      </c>
      <c r="C436" s="62">
        <v>1</v>
      </c>
      <c r="D436" s="61">
        <v>1</v>
      </c>
      <c r="E436" s="175"/>
      <c r="F436" s="55"/>
    </row>
    <row r="437" spans="1:6" x14ac:dyDescent="0.25">
      <c r="A437" t="s">
        <v>224</v>
      </c>
      <c r="B437" s="17" t="s">
        <v>341</v>
      </c>
      <c r="C437" s="62">
        <v>1</v>
      </c>
      <c r="D437" s="14"/>
      <c r="E437" s="175">
        <v>2</v>
      </c>
      <c r="F437" s="55"/>
    </row>
    <row r="438" spans="1:6" x14ac:dyDescent="0.25">
      <c r="A438" t="s">
        <v>67</v>
      </c>
      <c r="B438" s="17" t="s">
        <v>320</v>
      </c>
      <c r="C438" s="62">
        <v>1</v>
      </c>
      <c r="D438" s="61"/>
      <c r="E438" s="175">
        <v>2</v>
      </c>
      <c r="F438" s="55"/>
    </row>
    <row r="439" spans="1:6" x14ac:dyDescent="0.25">
      <c r="A439" t="s">
        <v>231</v>
      </c>
      <c r="B439" s="17" t="s">
        <v>341</v>
      </c>
      <c r="C439" s="62">
        <v>1</v>
      </c>
      <c r="D439" s="14"/>
      <c r="E439" s="175">
        <v>1</v>
      </c>
      <c r="F439" s="55"/>
    </row>
    <row r="440" spans="1:6" x14ac:dyDescent="0.25">
      <c r="A440" s="31" t="s">
        <v>214</v>
      </c>
      <c r="B440" s="163" t="s">
        <v>324</v>
      </c>
      <c r="C440" s="71">
        <v>1</v>
      </c>
      <c r="D440" s="70"/>
      <c r="E440" s="70"/>
      <c r="F440" s="55"/>
    </row>
    <row r="441" spans="1:6" x14ac:dyDescent="0.25">
      <c r="A441" t="s">
        <v>3</v>
      </c>
      <c r="B441" s="17" t="s">
        <v>322</v>
      </c>
      <c r="C441" s="62">
        <v>1</v>
      </c>
      <c r="D441" s="61"/>
      <c r="E441" s="175"/>
      <c r="F441" s="55"/>
    </row>
    <row r="442" spans="1:6" x14ac:dyDescent="0.25">
      <c r="A442" s="3" t="s">
        <v>93</v>
      </c>
      <c r="B442" s="17" t="s">
        <v>321</v>
      </c>
      <c r="C442" s="62">
        <v>1</v>
      </c>
      <c r="D442" s="61"/>
      <c r="E442" s="175"/>
      <c r="F442" s="55"/>
    </row>
    <row r="443" spans="1:6" x14ac:dyDescent="0.25">
      <c r="A443" t="s">
        <v>53</v>
      </c>
      <c r="B443" s="17" t="s">
        <v>316</v>
      </c>
      <c r="C443" s="62">
        <v>1</v>
      </c>
      <c r="D443" s="61"/>
      <c r="E443" s="175"/>
      <c r="F443" s="55"/>
    </row>
    <row r="444" spans="1:6" x14ac:dyDescent="0.25">
      <c r="A444" t="s">
        <v>296</v>
      </c>
      <c r="B444" s="17" t="s">
        <v>322</v>
      </c>
      <c r="C444" s="62">
        <v>1</v>
      </c>
      <c r="D444" s="61"/>
      <c r="E444" s="175"/>
      <c r="F444" s="55"/>
    </row>
    <row r="445" spans="1:6" x14ac:dyDescent="0.25">
      <c r="A445" t="s">
        <v>304</v>
      </c>
      <c r="B445" s="17" t="s">
        <v>322</v>
      </c>
      <c r="C445" s="62">
        <v>1</v>
      </c>
      <c r="D445" s="61"/>
      <c r="E445" s="175"/>
      <c r="F445" s="55"/>
    </row>
    <row r="446" spans="1:6" x14ac:dyDescent="0.25">
      <c r="A446" s="3" t="s">
        <v>100</v>
      </c>
      <c r="B446" s="17" t="s">
        <v>319</v>
      </c>
      <c r="C446" s="62">
        <v>1</v>
      </c>
      <c r="D446" s="14"/>
      <c r="E446" s="14"/>
      <c r="F446" s="55"/>
    </row>
    <row r="447" spans="1:6" x14ac:dyDescent="0.25">
      <c r="A447" t="s">
        <v>83</v>
      </c>
      <c r="B447" s="17" t="s">
        <v>316</v>
      </c>
      <c r="C447" s="62">
        <v>1</v>
      </c>
      <c r="D447" s="61"/>
      <c r="E447" s="175"/>
      <c r="F447" s="55"/>
    </row>
    <row r="448" spans="1:6" x14ac:dyDescent="0.25">
      <c r="A448" t="s">
        <v>215</v>
      </c>
      <c r="B448" s="163" t="s">
        <v>324</v>
      </c>
      <c r="C448" s="62">
        <v>1</v>
      </c>
      <c r="D448" s="14"/>
      <c r="E448" s="14"/>
      <c r="F448" s="55"/>
    </row>
    <row r="449" spans="1:6" x14ac:dyDescent="0.25">
      <c r="A449" t="s">
        <v>301</v>
      </c>
      <c r="B449" s="285" t="s">
        <v>320</v>
      </c>
      <c r="C449" s="62">
        <v>1</v>
      </c>
      <c r="D449" s="14"/>
      <c r="E449" s="14"/>
      <c r="F449" s="55"/>
    </row>
    <row r="450" spans="1:6" x14ac:dyDescent="0.25">
      <c r="A450" t="s">
        <v>225</v>
      </c>
      <c r="B450" s="285" t="s">
        <v>320</v>
      </c>
      <c r="C450" s="62">
        <v>1</v>
      </c>
      <c r="D450" s="14"/>
      <c r="E450" s="14"/>
      <c r="F450" s="55"/>
    </row>
    <row r="451" spans="1:6" x14ac:dyDescent="0.25">
      <c r="A451" t="s">
        <v>359</v>
      </c>
      <c r="B451" s="17" t="s">
        <v>316</v>
      </c>
      <c r="C451" s="284">
        <v>1</v>
      </c>
      <c r="D451" s="14"/>
      <c r="E451" s="14"/>
    </row>
    <row r="452" spans="1:6" x14ac:dyDescent="0.25">
      <c r="B452" s="16"/>
      <c r="C452" s="284"/>
      <c r="D452" s="14"/>
      <c r="E452" s="14"/>
    </row>
    <row r="453" spans="1:6" x14ac:dyDescent="0.25">
      <c r="C453" s="6">
        <f>SUM(C418:C451)</f>
        <v>74</v>
      </c>
      <c r="D453" s="6">
        <f t="shared" ref="D453:E453" si="13">SUM(D418:D449)</f>
        <v>41</v>
      </c>
      <c r="E453" s="6">
        <f t="shared" si="13"/>
        <v>26</v>
      </c>
    </row>
  </sheetData>
  <sheetProtection algorithmName="SHA-512" hashValue="oqRvVuh+4MB+PBP9GoazcBZXYNIewhTUDG1Y/wvxl6I/YlC8YmBou3/Vvwggg5gCSOrRCjtsyfvD6STeJ74X/w==" saltValue="5qoDe0cFazZ8Ye5ExN+f/A==" spinCount="100000" sheet="1" objects="1" scenarios="1" selectLockedCells="1" selectUnlockedCells="1"/>
  <mergeCells count="10">
    <mergeCell ref="AK377:AQ377"/>
    <mergeCell ref="AA377:AJ377"/>
    <mergeCell ref="C401:E401"/>
    <mergeCell ref="C417:E417"/>
    <mergeCell ref="B3:E3"/>
    <mergeCell ref="B4:B5"/>
    <mergeCell ref="C4:E4"/>
    <mergeCell ref="F377:J377"/>
    <mergeCell ref="K377:M377"/>
    <mergeCell ref="N377:Z377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AP246 AP2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1"/>
  <sheetViews>
    <sheetView zoomScaleNormal="100" workbookViewId="0">
      <selection activeCell="AB69" sqref="AB69"/>
    </sheetView>
  </sheetViews>
  <sheetFormatPr baseColWidth="10" defaultRowHeight="15" x14ac:dyDescent="0.25"/>
  <cols>
    <col min="1" max="1" width="12.140625" style="202" customWidth="1"/>
    <col min="25" max="25" width="12.140625" customWidth="1"/>
  </cols>
  <sheetData>
    <row r="1" spans="1:42" ht="18.75" customHeight="1" x14ac:dyDescent="0.25">
      <c r="A1" s="208" t="s">
        <v>390</v>
      </c>
    </row>
    <row r="2" spans="1:42" x14ac:dyDescent="0.25">
      <c r="A2" s="303" t="s">
        <v>440</v>
      </c>
      <c r="B2" s="29" t="s">
        <v>142</v>
      </c>
      <c r="C2" s="30" t="s">
        <v>143</v>
      </c>
      <c r="D2" s="30" t="s">
        <v>144</v>
      </c>
      <c r="E2" s="30" t="s">
        <v>145</v>
      </c>
      <c r="F2" s="30" t="s">
        <v>146</v>
      </c>
      <c r="G2" s="30" t="s">
        <v>147</v>
      </c>
      <c r="H2" s="30" t="s">
        <v>148</v>
      </c>
      <c r="I2" s="30" t="s">
        <v>149</v>
      </c>
      <c r="J2" s="30" t="s">
        <v>150</v>
      </c>
      <c r="K2" s="30" t="s">
        <v>151</v>
      </c>
      <c r="L2" s="30" t="s">
        <v>152</v>
      </c>
      <c r="M2" s="30" t="s">
        <v>153</v>
      </c>
      <c r="N2" s="30" t="s">
        <v>154</v>
      </c>
      <c r="O2" s="30" t="s">
        <v>155</v>
      </c>
      <c r="P2" s="30" t="s">
        <v>156</v>
      </c>
      <c r="Q2" s="30" t="s">
        <v>157</v>
      </c>
      <c r="R2" s="30" t="s">
        <v>158</v>
      </c>
      <c r="S2" s="30" t="s">
        <v>159</v>
      </c>
      <c r="T2" s="30" t="s">
        <v>160</v>
      </c>
      <c r="U2" s="30" t="s">
        <v>161</v>
      </c>
      <c r="V2" s="30" t="s">
        <v>162</v>
      </c>
      <c r="W2" s="30" t="s">
        <v>163</v>
      </c>
      <c r="X2" s="30" t="s">
        <v>164</v>
      </c>
      <c r="Y2" s="30" t="s">
        <v>165</v>
      </c>
      <c r="Z2" s="30" t="s">
        <v>166</v>
      </c>
      <c r="AA2" s="30" t="s">
        <v>167</v>
      </c>
      <c r="AB2" s="30" t="s">
        <v>168</v>
      </c>
      <c r="AC2" s="30" t="s">
        <v>169</v>
      </c>
      <c r="AD2" s="30" t="s">
        <v>170</v>
      </c>
      <c r="AE2" s="30" t="s">
        <v>171</v>
      </c>
      <c r="AF2" s="30" t="s">
        <v>172</v>
      </c>
      <c r="AG2" s="30" t="s">
        <v>173</v>
      </c>
      <c r="AH2" s="30" t="s">
        <v>174</v>
      </c>
      <c r="AI2" s="30" t="s">
        <v>175</v>
      </c>
      <c r="AJ2" s="30" t="s">
        <v>176</v>
      </c>
      <c r="AK2" s="30" t="s">
        <v>369</v>
      </c>
      <c r="AL2" s="30" t="s">
        <v>378</v>
      </c>
      <c r="AM2" s="30" t="s">
        <v>389</v>
      </c>
      <c r="AN2" s="30" t="s">
        <v>494</v>
      </c>
      <c r="AO2" s="201" t="s">
        <v>503</v>
      </c>
    </row>
    <row r="3" spans="1:42" ht="15.75" x14ac:dyDescent="0.25">
      <c r="A3" s="304"/>
      <c r="B3" s="26">
        <v>1983</v>
      </c>
      <c r="C3" s="27">
        <v>1984</v>
      </c>
      <c r="D3" s="27">
        <v>1985</v>
      </c>
      <c r="E3" s="27">
        <v>1986</v>
      </c>
      <c r="F3" s="27">
        <v>1987</v>
      </c>
      <c r="G3" s="27">
        <v>1988</v>
      </c>
      <c r="H3" s="27">
        <v>1989</v>
      </c>
      <c r="I3" s="27">
        <v>1990</v>
      </c>
      <c r="J3" s="27">
        <v>1991</v>
      </c>
      <c r="K3" s="27">
        <v>1992</v>
      </c>
      <c r="L3" s="27">
        <v>1993</v>
      </c>
      <c r="M3" s="27">
        <v>1994</v>
      </c>
      <c r="N3" s="27">
        <v>1995</v>
      </c>
      <c r="O3" s="27">
        <v>1996</v>
      </c>
      <c r="P3" s="27">
        <v>1997</v>
      </c>
      <c r="Q3" s="27">
        <v>1998</v>
      </c>
      <c r="R3" s="27">
        <v>1999</v>
      </c>
      <c r="S3" s="27">
        <v>2000</v>
      </c>
      <c r="T3" s="27">
        <v>2001</v>
      </c>
      <c r="U3" s="27">
        <v>2002</v>
      </c>
      <c r="V3" s="27">
        <v>2003</v>
      </c>
      <c r="W3" s="27">
        <v>2004</v>
      </c>
      <c r="X3" s="27">
        <v>2005</v>
      </c>
      <c r="Y3" s="27">
        <v>2006</v>
      </c>
      <c r="Z3" s="27">
        <v>2007</v>
      </c>
      <c r="AA3" s="27">
        <v>2008</v>
      </c>
      <c r="AB3" s="27">
        <v>2009</v>
      </c>
      <c r="AC3" s="27">
        <v>2010</v>
      </c>
      <c r="AD3" s="27">
        <v>2011</v>
      </c>
      <c r="AE3" s="27">
        <v>2012</v>
      </c>
      <c r="AF3" s="27">
        <v>2013</v>
      </c>
      <c r="AG3" s="27">
        <v>2014</v>
      </c>
      <c r="AH3" s="27">
        <v>2015</v>
      </c>
      <c r="AI3" s="27">
        <v>2016</v>
      </c>
      <c r="AJ3" s="27">
        <v>2017</v>
      </c>
      <c r="AK3" s="27">
        <v>2018</v>
      </c>
      <c r="AL3" s="27">
        <v>2019</v>
      </c>
      <c r="AM3" s="27">
        <v>2021</v>
      </c>
      <c r="AN3" s="27">
        <v>2022</v>
      </c>
      <c r="AO3" s="28">
        <v>2023</v>
      </c>
    </row>
    <row r="4" spans="1:42" s="207" customFormat="1" ht="25.5" x14ac:dyDescent="0.25">
      <c r="A4" s="304"/>
      <c r="B4" s="271" t="s">
        <v>412</v>
      </c>
      <c r="C4" s="272" t="s">
        <v>413</v>
      </c>
      <c r="D4" s="272" t="s">
        <v>414</v>
      </c>
      <c r="E4" s="272" t="s">
        <v>415</v>
      </c>
      <c r="F4" s="272" t="s">
        <v>416</v>
      </c>
      <c r="G4" s="272" t="s">
        <v>417</v>
      </c>
      <c r="H4" s="272" t="s">
        <v>418</v>
      </c>
      <c r="I4" s="272" t="s">
        <v>418</v>
      </c>
      <c r="J4" s="272" t="s">
        <v>418</v>
      </c>
      <c r="K4" s="272" t="s">
        <v>419</v>
      </c>
      <c r="L4" s="272" t="s">
        <v>420</v>
      </c>
      <c r="M4" s="272" t="s">
        <v>418</v>
      </c>
      <c r="N4" s="273" t="s">
        <v>421</v>
      </c>
      <c r="O4" s="272" t="s">
        <v>422</v>
      </c>
      <c r="P4" s="272" t="s">
        <v>422</v>
      </c>
      <c r="Q4" s="272" t="s">
        <v>412</v>
      </c>
      <c r="R4" s="272" t="s">
        <v>420</v>
      </c>
      <c r="S4" s="272" t="s">
        <v>423</v>
      </c>
      <c r="T4" s="272" t="s">
        <v>422</v>
      </c>
      <c r="U4" s="272" t="s">
        <v>424</v>
      </c>
      <c r="V4" s="272" t="s">
        <v>425</v>
      </c>
      <c r="W4" s="272" t="s">
        <v>426</v>
      </c>
      <c r="X4" s="272" t="s">
        <v>420</v>
      </c>
      <c r="Y4" s="272" t="s">
        <v>427</v>
      </c>
      <c r="Z4" s="272" t="s">
        <v>428</v>
      </c>
      <c r="AA4" s="272" t="s">
        <v>420</v>
      </c>
      <c r="AB4" s="272" t="s">
        <v>414</v>
      </c>
      <c r="AC4" s="272" t="s">
        <v>429</v>
      </c>
      <c r="AD4" s="272" t="s">
        <v>430</v>
      </c>
      <c r="AE4" s="272" t="s">
        <v>431</v>
      </c>
      <c r="AF4" s="272" t="s">
        <v>432</v>
      </c>
      <c r="AG4" s="272" t="s">
        <v>433</v>
      </c>
      <c r="AH4" s="272" t="s">
        <v>434</v>
      </c>
      <c r="AI4" s="272" t="s">
        <v>435</v>
      </c>
      <c r="AJ4" s="272" t="s">
        <v>436</v>
      </c>
      <c r="AK4" s="272" t="s">
        <v>437</v>
      </c>
      <c r="AL4" s="272" t="s">
        <v>438</v>
      </c>
      <c r="AM4" s="272" t="s">
        <v>439</v>
      </c>
      <c r="AN4" s="272" t="s">
        <v>502</v>
      </c>
      <c r="AO4" s="274" t="s">
        <v>420</v>
      </c>
    </row>
    <row r="5" spans="1:42" s="207" customFormat="1" ht="15" customHeight="1" x14ac:dyDescent="0.25">
      <c r="A5" s="305"/>
      <c r="B5" s="275" t="s">
        <v>323</v>
      </c>
      <c r="C5" s="276" t="s">
        <v>320</v>
      </c>
      <c r="D5" s="276" t="s">
        <v>320</v>
      </c>
      <c r="E5" s="276" t="s">
        <v>319</v>
      </c>
      <c r="F5" s="276" t="s">
        <v>319</v>
      </c>
      <c r="G5" s="276" t="s">
        <v>319</v>
      </c>
      <c r="H5" s="276" t="s">
        <v>319</v>
      </c>
      <c r="I5" s="276" t="s">
        <v>319</v>
      </c>
      <c r="J5" s="276" t="s">
        <v>319</v>
      </c>
      <c r="K5" s="276" t="s">
        <v>316</v>
      </c>
      <c r="L5" s="276" t="s">
        <v>321</v>
      </c>
      <c r="M5" s="276" t="s">
        <v>319</v>
      </c>
      <c r="N5" s="276" t="s">
        <v>320</v>
      </c>
      <c r="O5" s="276" t="s">
        <v>316</v>
      </c>
      <c r="P5" s="276" t="s">
        <v>316</v>
      </c>
      <c r="Q5" s="276" t="s">
        <v>323</v>
      </c>
      <c r="R5" s="276" t="s">
        <v>321</v>
      </c>
      <c r="S5" s="276" t="s">
        <v>324</v>
      </c>
      <c r="T5" s="276" t="s">
        <v>316</v>
      </c>
      <c r="U5" s="276" t="s">
        <v>323</v>
      </c>
      <c r="V5" s="276" t="s">
        <v>323</v>
      </c>
      <c r="W5" s="276" t="s">
        <v>323</v>
      </c>
      <c r="X5" s="276" t="s">
        <v>321</v>
      </c>
      <c r="Y5" s="276" t="s">
        <v>324</v>
      </c>
      <c r="Z5" s="276" t="s">
        <v>324</v>
      </c>
      <c r="AA5" s="276" t="s">
        <v>321</v>
      </c>
      <c r="AB5" s="276" t="s">
        <v>320</v>
      </c>
      <c r="AC5" s="276" t="s">
        <v>341</v>
      </c>
      <c r="AD5" s="276" t="s">
        <v>323</v>
      </c>
      <c r="AE5" s="276" t="s">
        <v>320</v>
      </c>
      <c r="AF5" s="276" t="s">
        <v>323</v>
      </c>
      <c r="AG5" s="276" t="s">
        <v>323</v>
      </c>
      <c r="AH5" s="276" t="s">
        <v>323</v>
      </c>
      <c r="AI5" s="276" t="s">
        <v>316</v>
      </c>
      <c r="AJ5" s="276" t="s">
        <v>320</v>
      </c>
      <c r="AK5" s="276" t="s">
        <v>320</v>
      </c>
      <c r="AL5" s="276" t="s">
        <v>323</v>
      </c>
      <c r="AM5" s="276" t="s">
        <v>322</v>
      </c>
      <c r="AN5" s="276" t="s">
        <v>320</v>
      </c>
      <c r="AO5" s="277" t="s">
        <v>321</v>
      </c>
    </row>
    <row r="6" spans="1:42" ht="8.25" customHeight="1" x14ac:dyDescent="0.25">
      <c r="Q6" s="213" t="s">
        <v>141</v>
      </c>
      <c r="Z6" s="213" t="s">
        <v>141</v>
      </c>
    </row>
    <row r="7" spans="1:42" x14ac:dyDescent="0.25">
      <c r="A7" s="248" t="s">
        <v>114</v>
      </c>
      <c r="B7" s="249">
        <v>690</v>
      </c>
      <c r="C7" s="250">
        <v>793</v>
      </c>
      <c r="D7" s="250">
        <v>342</v>
      </c>
      <c r="E7" s="251">
        <v>272.43</v>
      </c>
      <c r="F7" s="250">
        <v>852</v>
      </c>
      <c r="G7" s="252">
        <v>1110.9000000000001</v>
      </c>
      <c r="H7" s="249">
        <v>911.2</v>
      </c>
      <c r="I7" s="249">
        <v>692.5</v>
      </c>
      <c r="J7" s="252">
        <v>1024.9000000000001</v>
      </c>
      <c r="K7" s="251">
        <v>964.19</v>
      </c>
      <c r="L7" s="252">
        <v>1832</v>
      </c>
      <c r="M7" s="251">
        <v>825.14</v>
      </c>
      <c r="N7" s="252">
        <v>1628.1</v>
      </c>
      <c r="O7" s="252">
        <v>1286.9000000000001</v>
      </c>
      <c r="P7" s="252">
        <v>1732.5</v>
      </c>
      <c r="Q7" s="253"/>
      <c r="R7" s="254">
        <v>1666.54</v>
      </c>
      <c r="S7" s="249">
        <v>795.7</v>
      </c>
      <c r="T7" s="255">
        <v>1626.6</v>
      </c>
      <c r="U7" s="254">
        <v>1282.3</v>
      </c>
      <c r="V7" s="254">
        <v>1596.47</v>
      </c>
      <c r="W7" s="254">
        <v>1803.36</v>
      </c>
      <c r="X7" s="256">
        <v>3400.39</v>
      </c>
      <c r="Y7" s="254">
        <v>2449.6</v>
      </c>
      <c r="Z7" s="253"/>
      <c r="AA7" s="254">
        <v>1768.67</v>
      </c>
      <c r="AB7" s="254">
        <v>1588.2940000000001</v>
      </c>
      <c r="AC7" s="254">
        <v>2434.31</v>
      </c>
      <c r="AD7" s="251">
        <v>780.66</v>
      </c>
      <c r="AE7" s="254">
        <v>1620.06</v>
      </c>
      <c r="AF7" s="254">
        <v>1402.43</v>
      </c>
      <c r="AG7" s="254">
        <v>1410.64</v>
      </c>
      <c r="AH7" s="254">
        <v>2080.8000000000002</v>
      </c>
      <c r="AI7" s="254">
        <v>1803.4</v>
      </c>
      <c r="AJ7" s="254">
        <v>1836.06</v>
      </c>
      <c r="AK7" s="254">
        <v>1145.29</v>
      </c>
      <c r="AL7" s="254">
        <v>1774.76</v>
      </c>
      <c r="AM7" s="254">
        <v>1559.63</v>
      </c>
      <c r="AN7" s="254">
        <v>1572.36</v>
      </c>
      <c r="AO7" s="254">
        <v>2661.4</v>
      </c>
      <c r="AP7" s="211"/>
    </row>
    <row r="8" spans="1:42" x14ac:dyDescent="0.25">
      <c r="A8" s="257" t="s">
        <v>115</v>
      </c>
      <c r="B8" s="215">
        <v>525.4</v>
      </c>
      <c r="C8" s="217">
        <v>780</v>
      </c>
      <c r="D8" s="217">
        <v>325</v>
      </c>
      <c r="E8" s="211">
        <v>225.56</v>
      </c>
      <c r="F8" s="217">
        <v>800</v>
      </c>
      <c r="G8" s="215">
        <v>677.5</v>
      </c>
      <c r="H8" s="215">
        <v>894.1</v>
      </c>
      <c r="I8" s="215">
        <v>605.6</v>
      </c>
      <c r="J8" s="215">
        <v>927.2</v>
      </c>
      <c r="K8" s="211">
        <v>882.7</v>
      </c>
      <c r="L8" s="220">
        <v>1557.5</v>
      </c>
      <c r="M8" s="211">
        <v>375.74</v>
      </c>
      <c r="N8" s="220">
        <v>1403</v>
      </c>
      <c r="O8" s="220">
        <v>1087.3</v>
      </c>
      <c r="P8" s="220">
        <v>1732.3</v>
      </c>
      <c r="Q8" s="278"/>
      <c r="R8" s="212">
        <v>1562.75</v>
      </c>
      <c r="S8" s="215">
        <v>745.3</v>
      </c>
      <c r="T8" s="223">
        <v>1473.2</v>
      </c>
      <c r="U8" s="211">
        <v>624.09</v>
      </c>
      <c r="V8" s="212">
        <v>1519.88</v>
      </c>
      <c r="W8" s="212">
        <v>1632.9</v>
      </c>
      <c r="X8" s="212">
        <v>2582.54</v>
      </c>
      <c r="Y8" s="212">
        <v>2320.14</v>
      </c>
      <c r="Z8" s="278"/>
      <c r="AA8" s="212">
        <v>1593.16</v>
      </c>
      <c r="AB8" s="212">
        <v>1571.876</v>
      </c>
      <c r="AC8" s="212">
        <v>2312.66</v>
      </c>
      <c r="AD8" s="211">
        <v>646.33000000000004</v>
      </c>
      <c r="AE8" s="212">
        <v>1604.28</v>
      </c>
      <c r="AF8" s="212">
        <v>1382.04</v>
      </c>
      <c r="AG8" s="212">
        <v>1406.13</v>
      </c>
      <c r="AH8" s="212">
        <v>2071.61</v>
      </c>
      <c r="AI8" s="212">
        <v>1589.95</v>
      </c>
      <c r="AJ8" s="212">
        <v>1366.78</v>
      </c>
      <c r="AK8" s="211">
        <v>882.37</v>
      </c>
      <c r="AL8" s="212">
        <v>1749.57</v>
      </c>
      <c r="AM8" s="239">
        <v>1556.05</v>
      </c>
      <c r="AN8" s="212">
        <v>1550.38</v>
      </c>
      <c r="AO8" s="212">
        <v>2587.21</v>
      </c>
      <c r="AP8" s="211"/>
    </row>
    <row r="9" spans="1:42" x14ac:dyDescent="0.25">
      <c r="A9" s="257" t="s">
        <v>116</v>
      </c>
      <c r="B9" s="215">
        <v>347.2</v>
      </c>
      <c r="C9" s="217">
        <v>770</v>
      </c>
      <c r="D9" s="217">
        <v>323</v>
      </c>
      <c r="E9" s="211">
        <v>222.17</v>
      </c>
      <c r="F9" s="217">
        <v>611</v>
      </c>
      <c r="G9" s="215">
        <v>648.6</v>
      </c>
      <c r="H9" s="215">
        <v>809.4</v>
      </c>
      <c r="I9" s="215">
        <v>264.39999999999998</v>
      </c>
      <c r="J9" s="215">
        <v>631.29999999999995</v>
      </c>
      <c r="K9" s="211">
        <v>872.34</v>
      </c>
      <c r="L9" s="215">
        <v>950.6</v>
      </c>
      <c r="M9" s="211">
        <v>343.67</v>
      </c>
      <c r="N9" s="220">
        <v>1395.4</v>
      </c>
      <c r="O9" s="220">
        <v>1004.3</v>
      </c>
      <c r="P9" s="220">
        <v>1732.2</v>
      </c>
      <c r="Q9" s="278"/>
      <c r="R9" s="212">
        <v>1495.88</v>
      </c>
      <c r="S9" s="215">
        <v>623</v>
      </c>
      <c r="T9" s="223">
        <v>1432.6</v>
      </c>
      <c r="U9" s="211">
        <v>620.1</v>
      </c>
      <c r="V9" s="212">
        <v>1422.67</v>
      </c>
      <c r="W9" s="212">
        <v>1471.89</v>
      </c>
      <c r="X9" s="212">
        <v>2404.61</v>
      </c>
      <c r="Y9" s="212">
        <v>2204.3820000000001</v>
      </c>
      <c r="Z9" s="278"/>
      <c r="AA9" s="212">
        <v>1513.44</v>
      </c>
      <c r="AB9" s="212">
        <v>1529.559</v>
      </c>
      <c r="AC9" s="212">
        <v>2008.9</v>
      </c>
      <c r="AD9" s="211">
        <v>623.21</v>
      </c>
      <c r="AE9" s="212">
        <v>1369.52</v>
      </c>
      <c r="AF9" s="212">
        <v>1186.44</v>
      </c>
      <c r="AG9" s="212">
        <v>1383.77</v>
      </c>
      <c r="AH9" s="212">
        <v>2067.7600000000002</v>
      </c>
      <c r="AI9" s="212">
        <v>1585.91</v>
      </c>
      <c r="AJ9" s="212">
        <v>1334.24</v>
      </c>
      <c r="AK9" s="211">
        <v>840.59</v>
      </c>
      <c r="AL9" s="212">
        <v>1718.97</v>
      </c>
      <c r="AM9" s="239">
        <v>1301.8499999999999</v>
      </c>
      <c r="AN9" s="212">
        <v>1512.2</v>
      </c>
      <c r="AO9" s="212">
        <v>2359.9499999999998</v>
      </c>
      <c r="AP9" s="211"/>
    </row>
    <row r="10" spans="1:42" x14ac:dyDescent="0.25">
      <c r="A10" s="257" t="s">
        <v>391</v>
      </c>
      <c r="B10" s="215">
        <v>278</v>
      </c>
      <c r="C10" s="217">
        <v>749</v>
      </c>
      <c r="D10" s="217">
        <v>316</v>
      </c>
      <c r="E10" s="211">
        <v>220.67</v>
      </c>
      <c r="F10" s="217">
        <v>581</v>
      </c>
      <c r="G10" s="215">
        <v>646.1</v>
      </c>
      <c r="H10" s="215">
        <v>748.4</v>
      </c>
      <c r="I10" s="215">
        <v>243.2</v>
      </c>
      <c r="J10" s="215">
        <v>520.79999999999995</v>
      </c>
      <c r="K10" s="211">
        <v>850.78</v>
      </c>
      <c r="L10" s="215">
        <v>899.1</v>
      </c>
      <c r="M10" s="211">
        <v>329.42</v>
      </c>
      <c r="N10" s="220">
        <v>1280</v>
      </c>
      <c r="O10" s="220">
        <v>1002.8</v>
      </c>
      <c r="P10" s="220">
        <v>1726.9</v>
      </c>
      <c r="Q10" s="278"/>
      <c r="R10" s="212">
        <v>1482.65</v>
      </c>
      <c r="S10" s="215">
        <v>432.3</v>
      </c>
      <c r="T10" s="223">
        <v>1420.1</v>
      </c>
      <c r="U10" s="211">
        <v>610.45000000000005</v>
      </c>
      <c r="V10" s="212">
        <v>1050.26</v>
      </c>
      <c r="W10" s="212">
        <v>1137.78</v>
      </c>
      <c r="X10" s="212">
        <v>2268.27</v>
      </c>
      <c r="Y10" s="212">
        <v>1905.4169999999999</v>
      </c>
      <c r="Z10" s="278"/>
      <c r="AA10" s="212">
        <v>1429.28</v>
      </c>
      <c r="AB10" s="212">
        <v>1295.9639999999999</v>
      </c>
      <c r="AC10" s="212">
        <v>1804.86</v>
      </c>
      <c r="AD10" s="211">
        <v>581.54999999999995</v>
      </c>
      <c r="AE10" s="212">
        <v>1304.76</v>
      </c>
      <c r="AF10" s="211">
        <v>688.45</v>
      </c>
      <c r="AG10" s="212">
        <v>1335.25</v>
      </c>
      <c r="AH10" s="212">
        <v>2056.33</v>
      </c>
      <c r="AI10" s="212">
        <v>1031.83</v>
      </c>
      <c r="AJ10" s="212">
        <v>1308.5899999999999</v>
      </c>
      <c r="AK10" s="211">
        <v>804.98</v>
      </c>
      <c r="AL10" s="212">
        <v>1718.87</v>
      </c>
      <c r="AM10" s="238">
        <v>950.05</v>
      </c>
      <c r="AN10" s="212">
        <v>1502.2</v>
      </c>
      <c r="AO10" s="212">
        <v>2224.63</v>
      </c>
      <c r="AP10" s="211"/>
    </row>
    <row r="11" spans="1:42" x14ac:dyDescent="0.25">
      <c r="A11" s="257" t="s">
        <v>392</v>
      </c>
      <c r="B11" s="215">
        <v>222.5</v>
      </c>
      <c r="C11" s="217">
        <v>749</v>
      </c>
      <c r="D11" s="217">
        <v>310</v>
      </c>
      <c r="E11" s="211">
        <v>193.71</v>
      </c>
      <c r="F11" s="217">
        <v>576</v>
      </c>
      <c r="G11" s="215">
        <v>645.1</v>
      </c>
      <c r="H11" s="215">
        <v>731.9</v>
      </c>
      <c r="I11" s="215">
        <v>205.1</v>
      </c>
      <c r="J11" s="215">
        <v>511.8</v>
      </c>
      <c r="K11" s="211">
        <v>807.94</v>
      </c>
      <c r="L11" s="215">
        <v>305.2</v>
      </c>
      <c r="M11" s="211">
        <v>310.47000000000003</v>
      </c>
      <c r="N11" s="220">
        <v>1267.2</v>
      </c>
      <c r="O11" s="220">
        <v>1000.5</v>
      </c>
      <c r="P11" s="220">
        <v>1725.7</v>
      </c>
      <c r="Q11" s="278"/>
      <c r="R11" s="212">
        <v>1451.52</v>
      </c>
      <c r="S11" s="215">
        <v>322.8</v>
      </c>
      <c r="T11" s="223">
        <v>1247.5999999999999</v>
      </c>
      <c r="U11" s="211">
        <v>576.66999999999996</v>
      </c>
      <c r="V11" s="211">
        <v>928.07</v>
      </c>
      <c r="W11" s="212">
        <v>1072.01</v>
      </c>
      <c r="X11" s="212">
        <v>1962.02</v>
      </c>
      <c r="Y11" s="212">
        <v>1889.894</v>
      </c>
      <c r="Z11" s="278"/>
      <c r="AA11" s="212">
        <v>1381.96</v>
      </c>
      <c r="AB11" s="212">
        <v>1180.4280000000001</v>
      </c>
      <c r="AC11" s="212">
        <v>1530.51</v>
      </c>
      <c r="AD11" s="211">
        <v>543.57000000000005</v>
      </c>
      <c r="AE11" s="212">
        <v>1303.98</v>
      </c>
      <c r="AF11" s="211">
        <v>667.96</v>
      </c>
      <c r="AG11" s="212">
        <v>1136.69</v>
      </c>
      <c r="AH11" s="212">
        <v>1971.43</v>
      </c>
      <c r="AI11" s="211">
        <v>887.13</v>
      </c>
      <c r="AJ11" s="212">
        <v>1282.6199999999999</v>
      </c>
      <c r="AK11" s="211">
        <v>722.93</v>
      </c>
      <c r="AL11" s="212">
        <v>1716.51</v>
      </c>
      <c r="AM11" s="238">
        <v>875.6</v>
      </c>
      <c r="AN11" s="212">
        <v>1410.05</v>
      </c>
      <c r="AO11" s="212">
        <v>1947.68</v>
      </c>
      <c r="AP11" s="211"/>
    </row>
    <row r="12" spans="1:42" x14ac:dyDescent="0.25">
      <c r="A12" s="257" t="s">
        <v>393</v>
      </c>
      <c r="B12" s="215">
        <v>171.1</v>
      </c>
      <c r="C12" s="217">
        <v>447</v>
      </c>
      <c r="D12" s="217">
        <v>307</v>
      </c>
      <c r="E12" s="211">
        <v>153.32</v>
      </c>
      <c r="F12" s="217">
        <v>571</v>
      </c>
      <c r="G12" s="215">
        <v>644.1</v>
      </c>
      <c r="H12" s="215">
        <v>691.2</v>
      </c>
      <c r="I12" s="215">
        <v>197.9</v>
      </c>
      <c r="J12" s="215">
        <v>465.1</v>
      </c>
      <c r="K12" s="211">
        <v>799.54</v>
      </c>
      <c r="L12" s="215">
        <v>234.8</v>
      </c>
      <c r="M12" s="211">
        <v>271.2</v>
      </c>
      <c r="N12" s="215">
        <v>930.9</v>
      </c>
      <c r="O12" s="215">
        <v>879.6</v>
      </c>
      <c r="P12" s="220">
        <v>1719.3</v>
      </c>
      <c r="Q12" s="278"/>
      <c r="R12" s="212">
        <v>1365.91</v>
      </c>
      <c r="S12" s="215">
        <v>278.60000000000002</v>
      </c>
      <c r="T12" s="223">
        <v>1187.3</v>
      </c>
      <c r="U12" s="211">
        <v>561.11</v>
      </c>
      <c r="V12" s="211">
        <v>572.20000000000005</v>
      </c>
      <c r="W12" s="211">
        <v>968.54</v>
      </c>
      <c r="X12" s="212">
        <v>1959.12</v>
      </c>
      <c r="Y12" s="212">
        <v>1869.711</v>
      </c>
      <c r="Z12" s="278"/>
      <c r="AA12" s="212">
        <v>1211.71</v>
      </c>
      <c r="AB12" s="212">
        <v>1106.403</v>
      </c>
      <c r="AC12" s="212">
        <v>1147.72</v>
      </c>
      <c r="AD12" s="211">
        <v>517.14</v>
      </c>
      <c r="AE12" s="212">
        <v>1241.26</v>
      </c>
      <c r="AF12" s="211">
        <v>590.59</v>
      </c>
      <c r="AG12" s="211">
        <v>935.11</v>
      </c>
      <c r="AH12" s="212">
        <v>1937.5</v>
      </c>
      <c r="AI12" s="211">
        <v>810.78</v>
      </c>
      <c r="AJ12" s="212">
        <v>1248.29</v>
      </c>
      <c r="AK12" s="211">
        <v>696.4</v>
      </c>
      <c r="AL12" s="212">
        <v>1712.71</v>
      </c>
      <c r="AM12" s="238">
        <v>690.6</v>
      </c>
      <c r="AN12" s="212">
        <v>1408.23</v>
      </c>
      <c r="AO12" s="212">
        <v>1727.19</v>
      </c>
      <c r="AP12" s="211"/>
    </row>
    <row r="13" spans="1:42" x14ac:dyDescent="0.25">
      <c r="A13" s="257" t="s">
        <v>394</v>
      </c>
      <c r="B13" s="215">
        <v>118.4</v>
      </c>
      <c r="C13" s="217">
        <v>388</v>
      </c>
      <c r="D13" s="217">
        <v>306</v>
      </c>
      <c r="E13" s="211">
        <v>121.71</v>
      </c>
      <c r="F13" s="217">
        <v>552</v>
      </c>
      <c r="G13" s="215">
        <v>631.1</v>
      </c>
      <c r="H13" s="215">
        <v>669</v>
      </c>
      <c r="I13" s="215">
        <v>187.4</v>
      </c>
      <c r="J13" s="215">
        <v>426.9</v>
      </c>
      <c r="K13" s="211">
        <v>797.56</v>
      </c>
      <c r="L13" s="215">
        <v>219.7</v>
      </c>
      <c r="M13" s="211">
        <v>216.75</v>
      </c>
      <c r="N13" s="215">
        <v>906.2</v>
      </c>
      <c r="O13" s="215">
        <v>687.2</v>
      </c>
      <c r="P13" s="220">
        <v>1690.7</v>
      </c>
      <c r="Q13" s="278"/>
      <c r="R13" s="212">
        <v>1326.51</v>
      </c>
      <c r="S13" s="215">
        <v>276.89999999999998</v>
      </c>
      <c r="T13" s="223">
        <v>1151.3</v>
      </c>
      <c r="U13" s="211">
        <v>521.95000000000005</v>
      </c>
      <c r="V13" s="211">
        <v>558.98</v>
      </c>
      <c r="W13" s="211">
        <v>869.91</v>
      </c>
      <c r="X13" s="212">
        <v>1890.8</v>
      </c>
      <c r="Y13" s="212">
        <v>1867.308</v>
      </c>
      <c r="Z13" s="278"/>
      <c r="AA13" s="211">
        <v>711.75</v>
      </c>
      <c r="AB13" s="224">
        <v>936.36300000000006</v>
      </c>
      <c r="AC13" s="212">
        <v>1121.68</v>
      </c>
      <c r="AD13" s="211">
        <v>492.41</v>
      </c>
      <c r="AE13" s="212">
        <v>1185.3</v>
      </c>
      <c r="AF13" s="211">
        <v>457.53</v>
      </c>
      <c r="AG13" s="211">
        <v>917.25</v>
      </c>
      <c r="AH13" s="212">
        <v>1487.37</v>
      </c>
      <c r="AI13" s="211">
        <v>806.76</v>
      </c>
      <c r="AJ13" s="212">
        <v>1242.6199999999999</v>
      </c>
      <c r="AK13" s="211">
        <v>607.32000000000005</v>
      </c>
      <c r="AL13" s="212">
        <v>1608.82</v>
      </c>
      <c r="AM13" s="238">
        <v>413.17</v>
      </c>
      <c r="AN13" s="212">
        <v>1336.22</v>
      </c>
      <c r="AO13" s="212">
        <v>1649.04</v>
      </c>
      <c r="AP13" s="211"/>
    </row>
    <row r="14" spans="1:42" x14ac:dyDescent="0.25">
      <c r="A14" s="257" t="s">
        <v>395</v>
      </c>
      <c r="B14" s="216">
        <v>69.400000000000006</v>
      </c>
      <c r="C14" s="217">
        <v>378</v>
      </c>
      <c r="D14" s="219">
        <v>305</v>
      </c>
      <c r="E14" s="214">
        <v>95</v>
      </c>
      <c r="F14" s="217">
        <v>532</v>
      </c>
      <c r="G14" s="215">
        <v>629.70000000000005</v>
      </c>
      <c r="H14" s="215">
        <v>576.1</v>
      </c>
      <c r="I14" s="215">
        <v>178.8</v>
      </c>
      <c r="J14" s="215">
        <v>408.9</v>
      </c>
      <c r="K14" s="211">
        <v>670.87</v>
      </c>
      <c r="L14" s="215">
        <v>187.4</v>
      </c>
      <c r="M14" s="211">
        <v>135.26</v>
      </c>
      <c r="N14" s="215">
        <v>871.7</v>
      </c>
      <c r="O14" s="215">
        <v>645.9</v>
      </c>
      <c r="P14" s="220">
        <v>1570.5</v>
      </c>
      <c r="Q14" s="278"/>
      <c r="R14" s="211">
        <v>988.63</v>
      </c>
      <c r="S14" s="215">
        <v>256.2</v>
      </c>
      <c r="T14" s="223">
        <v>1032</v>
      </c>
      <c r="U14" s="211">
        <v>474.56</v>
      </c>
      <c r="V14" s="211">
        <v>528.63</v>
      </c>
      <c r="W14" s="211">
        <v>860.62</v>
      </c>
      <c r="X14" s="212">
        <v>1696.75</v>
      </c>
      <c r="Y14" s="212">
        <v>1808.143</v>
      </c>
      <c r="Z14" s="278"/>
      <c r="AA14" s="211">
        <v>318.25</v>
      </c>
      <c r="AB14" s="224">
        <v>751.51499999999999</v>
      </c>
      <c r="AC14" s="212">
        <v>1073.75</v>
      </c>
      <c r="AD14" s="211">
        <v>475.56</v>
      </c>
      <c r="AE14" s="211">
        <v>849.9</v>
      </c>
      <c r="AF14" s="211">
        <v>369.27</v>
      </c>
      <c r="AG14" s="211">
        <v>811.56</v>
      </c>
      <c r="AH14" s="212">
        <v>1191.45</v>
      </c>
      <c r="AI14" s="211">
        <v>774.62</v>
      </c>
      <c r="AJ14" s="212">
        <v>1214.8699999999999</v>
      </c>
      <c r="AK14" s="211">
        <v>603.12</v>
      </c>
      <c r="AL14" s="212">
        <v>1060.1400000000001</v>
      </c>
      <c r="AM14" s="238">
        <v>399.67</v>
      </c>
      <c r="AN14" s="212">
        <v>1310.3900000000001</v>
      </c>
      <c r="AO14" s="212">
        <v>1496.42</v>
      </c>
      <c r="AP14" s="211"/>
    </row>
    <row r="15" spans="1:42" x14ac:dyDescent="0.25">
      <c r="A15" s="257" t="s">
        <v>396</v>
      </c>
      <c r="B15" s="216">
        <v>60.9</v>
      </c>
      <c r="C15" s="217">
        <v>377</v>
      </c>
      <c r="D15" s="217">
        <v>304</v>
      </c>
      <c r="E15" s="214">
        <v>70.849999999999994</v>
      </c>
      <c r="F15" s="217">
        <v>176</v>
      </c>
      <c r="G15" s="215">
        <v>629.1</v>
      </c>
      <c r="H15" s="215">
        <v>510.6</v>
      </c>
      <c r="I15" s="215">
        <v>176.8</v>
      </c>
      <c r="J15" s="215">
        <v>407.5</v>
      </c>
      <c r="K15" s="211">
        <v>591.77</v>
      </c>
      <c r="L15" s="215">
        <v>186.4</v>
      </c>
      <c r="M15" s="211">
        <v>116.59</v>
      </c>
      <c r="N15" s="215">
        <v>839.3</v>
      </c>
      <c r="O15" s="215">
        <v>567.70000000000005</v>
      </c>
      <c r="P15" s="220">
        <v>1550.8</v>
      </c>
      <c r="Q15" s="278"/>
      <c r="R15" s="211">
        <v>906.55</v>
      </c>
      <c r="S15" s="215">
        <v>256</v>
      </c>
      <c r="T15" s="223">
        <v>1022.8</v>
      </c>
      <c r="U15" s="211">
        <v>472.22</v>
      </c>
      <c r="V15" s="211">
        <v>518.37</v>
      </c>
      <c r="W15" s="211">
        <v>832.02</v>
      </c>
      <c r="X15" s="212">
        <v>1591.6</v>
      </c>
      <c r="Y15" s="212">
        <v>1632.7429999999999</v>
      </c>
      <c r="Z15" s="278"/>
      <c r="AA15" s="211">
        <v>195.21</v>
      </c>
      <c r="AB15" s="224">
        <v>712.08</v>
      </c>
      <c r="AC15" s="212">
        <v>1070.22</v>
      </c>
      <c r="AD15" s="211">
        <v>283.04000000000002</v>
      </c>
      <c r="AE15" s="211">
        <v>760.16</v>
      </c>
      <c r="AF15" s="211">
        <v>241.98</v>
      </c>
      <c r="AG15" s="211">
        <v>809.76</v>
      </c>
      <c r="AH15" s="212">
        <v>1125.74</v>
      </c>
      <c r="AI15" s="211">
        <v>747.34</v>
      </c>
      <c r="AJ15" s="212">
        <v>1139.29</v>
      </c>
      <c r="AK15" s="211">
        <v>593.48</v>
      </c>
      <c r="AL15" s="211">
        <v>694.41</v>
      </c>
      <c r="AM15" s="238">
        <v>357.96</v>
      </c>
      <c r="AN15" s="212">
        <v>1291.6600000000001</v>
      </c>
      <c r="AO15" s="212">
        <v>1462.09</v>
      </c>
      <c r="AP15" s="211"/>
    </row>
    <row r="16" spans="1:42" x14ac:dyDescent="0.25">
      <c r="A16" s="257" t="s">
        <v>397</v>
      </c>
      <c r="B16" s="216">
        <v>58</v>
      </c>
      <c r="C16" s="217">
        <v>369</v>
      </c>
      <c r="D16" s="217">
        <v>294</v>
      </c>
      <c r="E16" s="278"/>
      <c r="F16" s="278"/>
      <c r="G16" s="215">
        <v>623.79999999999995</v>
      </c>
      <c r="H16" s="215">
        <v>496.7</v>
      </c>
      <c r="I16" s="215">
        <v>152.9</v>
      </c>
      <c r="J16" s="215">
        <v>292.2</v>
      </c>
      <c r="K16" s="211">
        <v>587.63</v>
      </c>
      <c r="L16" s="215">
        <v>186.3</v>
      </c>
      <c r="M16" s="211">
        <v>111.51</v>
      </c>
      <c r="N16" s="215">
        <v>804.9</v>
      </c>
      <c r="O16" s="215">
        <v>459.4</v>
      </c>
      <c r="P16" s="215">
        <v>792</v>
      </c>
      <c r="Q16" s="278"/>
      <c r="R16" s="211">
        <v>778.87</v>
      </c>
      <c r="S16" s="215">
        <v>239.9</v>
      </c>
      <c r="T16" s="223">
        <v>1006.4</v>
      </c>
      <c r="U16" s="211">
        <v>394.57</v>
      </c>
      <c r="V16" s="211">
        <v>517.5</v>
      </c>
      <c r="W16" s="211">
        <v>811.09</v>
      </c>
      <c r="X16" s="212">
        <v>1064.8599999999999</v>
      </c>
      <c r="Y16" s="212">
        <v>1622.1279999999999</v>
      </c>
      <c r="Z16" s="278"/>
      <c r="AA16" s="211">
        <v>145.19</v>
      </c>
      <c r="AB16" s="224">
        <v>709.71799999999996</v>
      </c>
      <c r="AC16" s="212">
        <v>1057.3699999999999</v>
      </c>
      <c r="AD16" s="211">
        <v>206.55</v>
      </c>
      <c r="AE16" s="211">
        <v>688.79</v>
      </c>
      <c r="AF16" s="211">
        <v>199.54</v>
      </c>
      <c r="AG16" s="211">
        <v>779.17</v>
      </c>
      <c r="AH16" s="211">
        <v>852.27</v>
      </c>
      <c r="AI16" s="211">
        <v>663.65</v>
      </c>
      <c r="AJ16" s="212">
        <v>1110.78</v>
      </c>
      <c r="AK16" s="211">
        <v>546.58000000000004</v>
      </c>
      <c r="AL16" s="211">
        <v>673.25</v>
      </c>
      <c r="AM16" s="238">
        <v>356.48</v>
      </c>
      <c r="AN16" s="212">
        <v>1291.6300000000001</v>
      </c>
      <c r="AO16" s="212">
        <v>1165.4100000000001</v>
      </c>
      <c r="AP16" s="211"/>
    </row>
    <row r="17" spans="1:42" x14ac:dyDescent="0.25">
      <c r="A17" s="257" t="s">
        <v>398</v>
      </c>
      <c r="B17" s="216">
        <v>17</v>
      </c>
      <c r="C17" s="217">
        <v>338</v>
      </c>
      <c r="D17" s="217">
        <v>290</v>
      </c>
      <c r="E17" s="278"/>
      <c r="F17" s="278"/>
      <c r="G17" s="215">
        <v>599</v>
      </c>
      <c r="H17" s="215">
        <v>486.4</v>
      </c>
      <c r="I17" s="215">
        <v>131.80000000000001</v>
      </c>
      <c r="J17" s="215">
        <v>289.5</v>
      </c>
      <c r="K17" s="211">
        <v>584.32000000000005</v>
      </c>
      <c r="L17" s="215">
        <v>185.1</v>
      </c>
      <c r="M17" s="214">
        <v>74.81</v>
      </c>
      <c r="N17" s="215">
        <v>625.29999999999995</v>
      </c>
      <c r="O17" s="215">
        <v>456.8</v>
      </c>
      <c r="P17" s="215">
        <v>770.1</v>
      </c>
      <c r="Q17" s="278"/>
      <c r="R17" s="211">
        <v>700.75</v>
      </c>
      <c r="S17" s="215">
        <v>171.2</v>
      </c>
      <c r="T17" s="222">
        <v>944.3</v>
      </c>
      <c r="U17" s="211">
        <v>345.87</v>
      </c>
      <c r="V17" s="211">
        <v>510</v>
      </c>
      <c r="W17" s="211">
        <v>779.63</v>
      </c>
      <c r="X17" s="211">
        <v>980.62</v>
      </c>
      <c r="Y17" s="212">
        <v>1621.182</v>
      </c>
      <c r="Z17" s="278"/>
      <c r="AA17" s="214">
        <v>32.57</v>
      </c>
      <c r="AB17" s="224">
        <v>521.87599999999998</v>
      </c>
      <c r="AC17" s="212">
        <v>1052.98</v>
      </c>
      <c r="AD17" s="211">
        <v>198.78</v>
      </c>
      <c r="AE17" s="211">
        <v>685.18</v>
      </c>
      <c r="AF17" s="211">
        <v>139.75</v>
      </c>
      <c r="AG17" s="211">
        <v>663.84</v>
      </c>
      <c r="AH17" s="211">
        <v>849.33</v>
      </c>
      <c r="AI17" s="211">
        <v>662.43</v>
      </c>
      <c r="AJ17" s="212">
        <v>1109.46</v>
      </c>
      <c r="AK17" s="211">
        <v>541.72</v>
      </c>
      <c r="AL17" s="211">
        <v>640.48</v>
      </c>
      <c r="AM17" s="238">
        <v>341.07</v>
      </c>
      <c r="AN17" s="212">
        <v>1257.74</v>
      </c>
      <c r="AO17" s="212">
        <v>1091.9100000000001</v>
      </c>
      <c r="AP17" s="211"/>
    </row>
    <row r="18" spans="1:42" x14ac:dyDescent="0.25">
      <c r="A18" s="257" t="s">
        <v>399</v>
      </c>
      <c r="B18" s="278"/>
      <c r="C18" s="217">
        <v>327</v>
      </c>
      <c r="D18" s="217">
        <v>208</v>
      </c>
      <c r="E18" s="278"/>
      <c r="F18" s="278"/>
      <c r="G18" s="215">
        <v>591.79999999999995</v>
      </c>
      <c r="H18" s="215">
        <v>272.2</v>
      </c>
      <c r="I18" s="215">
        <v>121.2</v>
      </c>
      <c r="J18" s="215">
        <v>260.3</v>
      </c>
      <c r="K18" s="211">
        <v>514.96</v>
      </c>
      <c r="L18" s="215">
        <v>181</v>
      </c>
      <c r="M18" s="214">
        <v>73</v>
      </c>
      <c r="N18" s="215">
        <v>498.9</v>
      </c>
      <c r="O18" s="215">
        <v>449.5</v>
      </c>
      <c r="P18" s="215">
        <v>766.6</v>
      </c>
      <c r="Q18" s="278"/>
      <c r="R18" s="211">
        <v>693.94</v>
      </c>
      <c r="S18" s="215">
        <v>159.69999999999999</v>
      </c>
      <c r="T18" s="222">
        <v>941.3</v>
      </c>
      <c r="U18" s="211">
        <v>340.17</v>
      </c>
      <c r="V18" s="211">
        <v>498.82</v>
      </c>
      <c r="W18" s="211">
        <v>772.44</v>
      </c>
      <c r="X18" s="211">
        <v>963.1</v>
      </c>
      <c r="Y18" s="211">
        <v>516.55399999999997</v>
      </c>
      <c r="Z18" s="278"/>
      <c r="AA18" s="214">
        <v>20.420000000000002</v>
      </c>
      <c r="AB18" s="224">
        <v>487.74099999999999</v>
      </c>
      <c r="AC18" s="212">
        <v>1047.25</v>
      </c>
      <c r="AD18" s="278"/>
      <c r="AE18" s="211">
        <v>683.59</v>
      </c>
      <c r="AF18" s="211">
        <v>132.47</v>
      </c>
      <c r="AG18" s="211">
        <v>274.32</v>
      </c>
      <c r="AH18" s="211">
        <v>783.5</v>
      </c>
      <c r="AI18" s="211">
        <v>551.6</v>
      </c>
      <c r="AJ18" s="212">
        <v>1103.77</v>
      </c>
      <c r="AK18" s="211">
        <v>501.77</v>
      </c>
      <c r="AL18" s="211">
        <v>633.45000000000005</v>
      </c>
      <c r="AM18" s="238">
        <v>300.91000000000003</v>
      </c>
      <c r="AN18" s="288">
        <v>962.2</v>
      </c>
      <c r="AO18" s="288">
        <v>872.48</v>
      </c>
      <c r="AP18" s="211"/>
    </row>
    <row r="19" spans="1:42" x14ac:dyDescent="0.25">
      <c r="A19" s="257" t="s">
        <v>400</v>
      </c>
      <c r="B19" s="278"/>
      <c r="C19" s="217">
        <v>315</v>
      </c>
      <c r="D19" s="218">
        <v>68</v>
      </c>
      <c r="E19" s="278"/>
      <c r="F19" s="278"/>
      <c r="G19" s="215">
        <v>583.9</v>
      </c>
      <c r="H19" s="278"/>
      <c r="I19" s="215">
        <v>106.9</v>
      </c>
      <c r="J19" s="215">
        <v>151.5</v>
      </c>
      <c r="K19" s="211">
        <v>481.97</v>
      </c>
      <c r="L19" s="215">
        <v>172.1</v>
      </c>
      <c r="M19" s="214">
        <v>59.81</v>
      </c>
      <c r="N19" s="215">
        <v>494.6</v>
      </c>
      <c r="O19" s="215">
        <v>446.1</v>
      </c>
      <c r="P19" s="215">
        <v>702.1</v>
      </c>
      <c r="Q19" s="278"/>
      <c r="R19" s="211">
        <v>650.46</v>
      </c>
      <c r="S19" s="215">
        <v>148.9</v>
      </c>
      <c r="T19" s="222">
        <v>553.79999999999995</v>
      </c>
      <c r="U19" s="211">
        <v>316.23</v>
      </c>
      <c r="V19" s="211">
        <v>491.02</v>
      </c>
      <c r="W19" s="211">
        <v>737.63</v>
      </c>
      <c r="X19" s="211">
        <v>958.23</v>
      </c>
      <c r="Y19" s="211">
        <v>487.72300000000001</v>
      </c>
      <c r="Z19" s="278"/>
      <c r="AA19" s="278"/>
      <c r="AB19" s="224">
        <v>471.42200000000003</v>
      </c>
      <c r="AC19" s="212">
        <v>1037.4100000000001</v>
      </c>
      <c r="AD19" s="278"/>
      <c r="AE19" s="211">
        <v>673.08</v>
      </c>
      <c r="AF19" s="211">
        <v>121</v>
      </c>
      <c r="AG19" s="211">
        <v>201.52</v>
      </c>
      <c r="AH19" s="211">
        <v>712.15</v>
      </c>
      <c r="AI19" s="211">
        <v>497.69</v>
      </c>
      <c r="AJ19" s="212">
        <v>1076.78</v>
      </c>
      <c r="AK19" s="211">
        <v>457.79</v>
      </c>
      <c r="AL19" s="211">
        <v>556.16999999999996</v>
      </c>
      <c r="AM19" s="240">
        <v>96.55</v>
      </c>
      <c r="AN19" s="288">
        <v>774.08</v>
      </c>
      <c r="AO19" s="288">
        <v>489.03</v>
      </c>
      <c r="AP19" s="211"/>
    </row>
    <row r="20" spans="1:42" x14ac:dyDescent="0.25">
      <c r="A20" s="257" t="s">
        <v>401</v>
      </c>
      <c r="B20" s="278"/>
      <c r="C20" s="217">
        <v>210</v>
      </c>
      <c r="D20" s="278"/>
      <c r="E20" s="278"/>
      <c r="F20" s="278"/>
      <c r="G20" s="278"/>
      <c r="H20" s="278"/>
      <c r="I20" s="278"/>
      <c r="J20" s="221" t="s">
        <v>441</v>
      </c>
      <c r="K20" s="211">
        <v>455.35</v>
      </c>
      <c r="L20" s="215">
        <v>148.1</v>
      </c>
      <c r="M20" s="214">
        <v>57.26</v>
      </c>
      <c r="N20" s="215">
        <v>220.5</v>
      </c>
      <c r="O20" s="215">
        <v>324.2</v>
      </c>
      <c r="P20" s="215">
        <v>452.2</v>
      </c>
      <c r="Q20" s="278"/>
      <c r="R20" s="211">
        <v>647.64</v>
      </c>
      <c r="S20" s="215">
        <v>132.1</v>
      </c>
      <c r="T20" s="222">
        <v>386.1</v>
      </c>
      <c r="U20" s="211">
        <v>296.85000000000002</v>
      </c>
      <c r="V20" s="211">
        <v>487.01</v>
      </c>
      <c r="W20" s="211">
        <v>711.86</v>
      </c>
      <c r="X20" s="211">
        <v>530.75</v>
      </c>
      <c r="Y20" s="222" t="s">
        <v>442</v>
      </c>
      <c r="Z20" s="278"/>
      <c r="AA20" s="278"/>
      <c r="AB20" s="226" t="s">
        <v>447</v>
      </c>
      <c r="AC20" s="212">
        <v>1013.34</v>
      </c>
      <c r="AD20" s="278"/>
      <c r="AE20" s="211">
        <v>672.14</v>
      </c>
      <c r="AF20" s="214">
        <v>97.95</v>
      </c>
      <c r="AG20" s="211">
        <v>197.69</v>
      </c>
      <c r="AH20" s="211">
        <v>707.43</v>
      </c>
      <c r="AI20" s="211">
        <v>468.55</v>
      </c>
      <c r="AJ20" s="212">
        <v>1054.98</v>
      </c>
      <c r="AK20" s="211">
        <v>411.69</v>
      </c>
      <c r="AL20" s="211">
        <v>426.65</v>
      </c>
      <c r="AM20" s="240">
        <v>78.12</v>
      </c>
      <c r="AN20" s="288">
        <v>721.71</v>
      </c>
      <c r="AO20" s="288">
        <v>395.56</v>
      </c>
      <c r="AP20" s="211"/>
    </row>
    <row r="21" spans="1:42" x14ac:dyDescent="0.25">
      <c r="A21" s="257" t="s">
        <v>402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15">
        <v>113.7</v>
      </c>
      <c r="M21" s="214">
        <v>48.87</v>
      </c>
      <c r="N21" s="216">
        <v>52.3</v>
      </c>
      <c r="O21" s="278"/>
      <c r="P21" s="278"/>
      <c r="Q21" s="278"/>
      <c r="R21" s="211">
        <v>602.88</v>
      </c>
      <c r="S21" s="215">
        <v>122.9</v>
      </c>
      <c r="T21" s="222">
        <v>152.80000000000001</v>
      </c>
      <c r="U21" s="211">
        <v>175.59</v>
      </c>
      <c r="V21" s="211">
        <v>483.08</v>
      </c>
      <c r="W21" s="211">
        <v>698.07</v>
      </c>
      <c r="X21" s="278"/>
      <c r="Y21" s="222" t="s">
        <v>443</v>
      </c>
      <c r="Z21" s="278"/>
      <c r="AA21" s="278"/>
      <c r="AB21" s="226" t="s">
        <v>448</v>
      </c>
      <c r="AC21" s="211">
        <v>998.68</v>
      </c>
      <c r="AD21" s="278"/>
      <c r="AE21" s="211">
        <v>666.3</v>
      </c>
      <c r="AF21" s="214">
        <v>84.93</v>
      </c>
      <c r="AG21" s="214">
        <v>95.03</v>
      </c>
      <c r="AH21" s="211">
        <v>647.83000000000004</v>
      </c>
      <c r="AI21" s="211">
        <v>439.7</v>
      </c>
      <c r="AJ21" s="212">
        <v>1044.8800000000001</v>
      </c>
      <c r="AK21" s="211">
        <v>409.26</v>
      </c>
      <c r="AL21" s="211">
        <v>414.14</v>
      </c>
      <c r="AM21" s="240">
        <v>75.58</v>
      </c>
      <c r="AN21" s="288">
        <v>659.61</v>
      </c>
      <c r="AO21" s="288">
        <v>294.02999999999997</v>
      </c>
      <c r="AP21" s="211"/>
    </row>
    <row r="22" spans="1:42" x14ac:dyDescent="0.25">
      <c r="A22" s="257" t="s">
        <v>403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16">
        <v>93.2</v>
      </c>
      <c r="M22" s="278"/>
      <c r="N22" s="278"/>
      <c r="O22" s="278"/>
      <c r="P22" s="278"/>
      <c r="Q22" s="278"/>
      <c r="R22" s="211">
        <v>494.86</v>
      </c>
      <c r="S22" s="216">
        <v>32.700000000000003</v>
      </c>
      <c r="T22" s="221" t="s">
        <v>446</v>
      </c>
      <c r="U22" s="211">
        <v>100.7</v>
      </c>
      <c r="V22" s="278"/>
      <c r="W22" s="211">
        <v>683.59</v>
      </c>
      <c r="X22" s="278"/>
      <c r="Y22" s="222" t="s">
        <v>444</v>
      </c>
      <c r="Z22" s="278"/>
      <c r="AA22" s="278"/>
      <c r="AB22" s="226" t="s">
        <v>449</v>
      </c>
      <c r="AC22" s="211">
        <v>957.45</v>
      </c>
      <c r="AD22" s="278"/>
      <c r="AE22" s="211">
        <v>642.82000000000005</v>
      </c>
      <c r="AF22" s="214">
        <v>69.37</v>
      </c>
      <c r="AG22" s="214">
        <v>41.89</v>
      </c>
      <c r="AH22" s="214">
        <v>98.98</v>
      </c>
      <c r="AI22" s="211">
        <v>427.2</v>
      </c>
      <c r="AJ22" s="212">
        <v>1044.1600000000001</v>
      </c>
      <c r="AK22" s="211">
        <v>366.84</v>
      </c>
      <c r="AL22" s="211">
        <v>347.48</v>
      </c>
      <c r="AM22" s="278"/>
      <c r="AN22" s="288">
        <v>647.29</v>
      </c>
      <c r="AO22" s="309" t="s">
        <v>511</v>
      </c>
      <c r="AP22" s="211"/>
    </row>
    <row r="23" spans="1:42" x14ac:dyDescent="0.25">
      <c r="A23" s="257" t="s">
        <v>404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16">
        <v>85.5</v>
      </c>
      <c r="M23" s="278"/>
      <c r="N23" s="278"/>
      <c r="O23" s="278"/>
      <c r="P23" s="278"/>
      <c r="Q23" s="278"/>
      <c r="R23" s="211">
        <v>477.28</v>
      </c>
      <c r="S23" s="221" t="s">
        <v>441</v>
      </c>
      <c r="T23" s="278"/>
      <c r="U23" s="214">
        <v>75.430000000000007</v>
      </c>
      <c r="V23" s="278"/>
      <c r="W23" s="211">
        <v>436.42</v>
      </c>
      <c r="X23" s="278"/>
      <c r="Y23" s="278"/>
      <c r="Z23" s="278"/>
      <c r="AA23" s="278"/>
      <c r="AB23" s="278"/>
      <c r="AC23" s="211">
        <v>916.09</v>
      </c>
      <c r="AD23" s="278"/>
      <c r="AE23" s="211">
        <v>535.69000000000005</v>
      </c>
      <c r="AF23" s="214">
        <v>61.87</v>
      </c>
      <c r="AG23" s="221" t="s">
        <v>450</v>
      </c>
      <c r="AH23" s="278"/>
      <c r="AI23" s="211">
        <v>423.83</v>
      </c>
      <c r="AJ23" s="212">
        <v>1016.93</v>
      </c>
      <c r="AK23" s="211">
        <v>333.46</v>
      </c>
      <c r="AL23" s="211">
        <v>308.33</v>
      </c>
      <c r="AM23" s="278"/>
      <c r="AN23" s="288">
        <v>645.37</v>
      </c>
      <c r="AO23" s="278"/>
      <c r="AP23" s="211"/>
    </row>
    <row r="24" spans="1:42" x14ac:dyDescent="0.25">
      <c r="A24" s="257" t="s">
        <v>405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16">
        <v>79.599999999999994</v>
      </c>
      <c r="M24" s="278"/>
      <c r="N24" s="278"/>
      <c r="O24" s="278"/>
      <c r="P24" s="278"/>
      <c r="Q24" s="278"/>
      <c r="R24" s="211">
        <v>374.75</v>
      </c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11">
        <v>838.75</v>
      </c>
      <c r="AD24" s="278"/>
      <c r="AE24" s="278"/>
      <c r="AF24" s="214">
        <v>55.37</v>
      </c>
      <c r="AG24" s="278"/>
      <c r="AH24" s="278"/>
      <c r="AI24" s="211">
        <v>401.12</v>
      </c>
      <c r="AJ24" s="211">
        <v>999.29</v>
      </c>
      <c r="AK24" s="211">
        <v>326.64999999999998</v>
      </c>
      <c r="AL24" s="214">
        <v>28.89</v>
      </c>
      <c r="AM24" s="278"/>
      <c r="AN24" s="278"/>
      <c r="AO24" s="278"/>
      <c r="AP24" s="211"/>
    </row>
    <row r="25" spans="1:42" x14ac:dyDescent="0.25">
      <c r="A25" s="257" t="s">
        <v>406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16">
        <v>10.5</v>
      </c>
      <c r="M25" s="278"/>
      <c r="N25" s="278"/>
      <c r="O25" s="278"/>
      <c r="P25" s="278"/>
      <c r="Q25" s="278"/>
      <c r="R25" s="211">
        <v>366.89</v>
      </c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11">
        <v>814.38</v>
      </c>
      <c r="AD25" s="278"/>
      <c r="AE25" s="278"/>
      <c r="AF25" s="278"/>
      <c r="AG25" s="278"/>
      <c r="AH25" s="278"/>
      <c r="AI25" s="211">
        <v>364.2</v>
      </c>
      <c r="AJ25" s="211">
        <v>969.41</v>
      </c>
      <c r="AK25" s="211">
        <v>148.55000000000001</v>
      </c>
      <c r="AL25" s="214">
        <v>9.44</v>
      </c>
      <c r="AM25" s="278"/>
      <c r="AN25" s="278"/>
      <c r="AO25" s="278"/>
      <c r="AP25" s="211"/>
    </row>
    <row r="26" spans="1:42" x14ac:dyDescent="0.25">
      <c r="A26" s="257" t="s">
        <v>407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14">
        <v>48.28</v>
      </c>
      <c r="S26" s="278"/>
      <c r="T26" s="278"/>
      <c r="U26" s="278"/>
      <c r="V26" s="278"/>
      <c r="W26" s="278"/>
      <c r="X26" s="278"/>
      <c r="Y26" s="278"/>
      <c r="Z26" s="278"/>
      <c r="AA26" s="278"/>
      <c r="AB26" s="279"/>
      <c r="AC26" s="221" t="s">
        <v>445</v>
      </c>
      <c r="AD26" s="278"/>
      <c r="AE26" s="278"/>
      <c r="AF26" s="278"/>
      <c r="AG26" s="278"/>
      <c r="AH26" s="278"/>
      <c r="AI26" s="211">
        <v>359.34</v>
      </c>
      <c r="AJ26" s="211">
        <v>823.69</v>
      </c>
      <c r="AK26" s="214">
        <v>93.24</v>
      </c>
      <c r="AL26" s="221" t="s">
        <v>451</v>
      </c>
      <c r="AM26" s="278"/>
      <c r="AN26" s="278"/>
      <c r="AO26" s="278"/>
      <c r="AP26" s="211"/>
    </row>
    <row r="27" spans="1:42" x14ac:dyDescent="0.25">
      <c r="A27" s="257" t="s">
        <v>408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11">
        <v>289.62</v>
      </c>
      <c r="AJ27" s="211">
        <v>815.53</v>
      </c>
      <c r="AK27" s="278"/>
      <c r="AL27" s="278"/>
      <c r="AM27" s="278"/>
      <c r="AN27" s="278"/>
      <c r="AO27" s="278"/>
      <c r="AP27" s="211"/>
    </row>
    <row r="28" spans="1:42" x14ac:dyDescent="0.25">
      <c r="A28" s="257" t="s">
        <v>409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11">
        <v>147.53</v>
      </c>
      <c r="AJ28" s="278"/>
      <c r="AK28" s="278"/>
      <c r="AL28" s="278"/>
      <c r="AM28" s="278"/>
      <c r="AN28" s="278"/>
      <c r="AO28" s="278"/>
      <c r="AP28" s="211"/>
    </row>
    <row r="29" spans="1:42" x14ac:dyDescent="0.25">
      <c r="A29" s="257" t="s">
        <v>410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11">
        <v>130.94</v>
      </c>
      <c r="AJ29" s="278"/>
      <c r="AK29" s="278"/>
      <c r="AL29" s="278"/>
      <c r="AM29" s="278"/>
      <c r="AN29" s="278"/>
      <c r="AO29" s="278"/>
      <c r="AP29" s="211"/>
    </row>
    <row r="30" spans="1:42" x14ac:dyDescent="0.25">
      <c r="A30" s="257" t="s">
        <v>411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11">
        <v>129</v>
      </c>
      <c r="AJ30" s="278"/>
      <c r="AK30" s="278"/>
      <c r="AL30" s="278"/>
      <c r="AM30" s="278"/>
      <c r="AN30" s="278"/>
      <c r="AO30" s="278"/>
      <c r="AP30" s="211"/>
    </row>
    <row r="31" spans="1:42" x14ac:dyDescent="0.25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</row>
    <row r="32" spans="1:42" s="204" customFormat="1" ht="30" x14ac:dyDescent="0.25">
      <c r="A32" s="242" t="s">
        <v>465</v>
      </c>
      <c r="B32" s="243">
        <f t="shared" ref="B32:P32" si="0">AVERAGE(B7:B11)</f>
        <v>412.62000000000006</v>
      </c>
      <c r="C32" s="243">
        <f t="shared" si="0"/>
        <v>768.2</v>
      </c>
      <c r="D32" s="243">
        <f t="shared" si="0"/>
        <v>323.2</v>
      </c>
      <c r="E32" s="243">
        <f t="shared" si="0"/>
        <v>226.90799999999999</v>
      </c>
      <c r="F32" s="243">
        <f t="shared" si="0"/>
        <v>684</v>
      </c>
      <c r="G32" s="243">
        <f t="shared" si="0"/>
        <v>745.64</v>
      </c>
      <c r="H32" s="243">
        <f t="shared" si="0"/>
        <v>819.00000000000011</v>
      </c>
      <c r="I32" s="243">
        <f t="shared" si="0"/>
        <v>402.15999999999997</v>
      </c>
      <c r="J32" s="243">
        <f t="shared" si="0"/>
        <v>723.2</v>
      </c>
      <c r="K32" s="243">
        <f t="shared" si="0"/>
        <v>875.59000000000015</v>
      </c>
      <c r="L32" s="243">
        <f t="shared" si="0"/>
        <v>1108.8800000000001</v>
      </c>
      <c r="M32" s="243">
        <f t="shared" si="0"/>
        <v>436.88800000000009</v>
      </c>
      <c r="N32" s="243">
        <f t="shared" si="0"/>
        <v>1394.74</v>
      </c>
      <c r="O32" s="243">
        <f t="shared" si="0"/>
        <v>1076.3600000000001</v>
      </c>
      <c r="P32" s="243">
        <f t="shared" si="0"/>
        <v>1729.92</v>
      </c>
      <c r="Q32" s="243"/>
      <c r="R32" s="243">
        <f t="shared" ref="R32:Y32" si="1">AVERAGE(R7:R11)</f>
        <v>1531.8679999999999</v>
      </c>
      <c r="S32" s="243">
        <f t="shared" si="1"/>
        <v>583.82000000000005</v>
      </c>
      <c r="T32" s="243">
        <f t="shared" si="1"/>
        <v>1440.02</v>
      </c>
      <c r="U32" s="243">
        <f t="shared" si="1"/>
        <v>742.72199999999998</v>
      </c>
      <c r="V32" s="243">
        <f t="shared" si="1"/>
        <v>1303.47</v>
      </c>
      <c r="W32" s="243">
        <f t="shared" si="1"/>
        <v>1423.5880000000002</v>
      </c>
      <c r="X32" s="243">
        <f t="shared" si="1"/>
        <v>2523.5660000000003</v>
      </c>
      <c r="Y32" s="243">
        <f t="shared" si="1"/>
        <v>2153.8865999999998</v>
      </c>
      <c r="Z32" s="243"/>
      <c r="AA32" s="243">
        <f t="shared" ref="AA32:AM32" si="2">AVERAGE(AA7:AA11)</f>
        <v>1537.3020000000001</v>
      </c>
      <c r="AB32" s="243">
        <f t="shared" si="2"/>
        <v>1433.2242000000001</v>
      </c>
      <c r="AC32" s="243">
        <f t="shared" si="2"/>
        <v>2018.248</v>
      </c>
      <c r="AD32" s="243">
        <f t="shared" si="2"/>
        <v>635.06400000000008</v>
      </c>
      <c r="AE32" s="243">
        <f t="shared" si="2"/>
        <v>1440.52</v>
      </c>
      <c r="AF32" s="243">
        <f t="shared" si="2"/>
        <v>1065.4640000000002</v>
      </c>
      <c r="AG32" s="243">
        <f t="shared" si="2"/>
        <v>1334.4960000000003</v>
      </c>
      <c r="AH32" s="243">
        <f t="shared" si="2"/>
        <v>2049.5860000000002</v>
      </c>
      <c r="AI32" s="243">
        <f t="shared" si="2"/>
        <v>1379.644</v>
      </c>
      <c r="AJ32" s="243">
        <f t="shared" si="2"/>
        <v>1425.6579999999999</v>
      </c>
      <c r="AK32" s="243">
        <f t="shared" si="2"/>
        <v>879.23199999999997</v>
      </c>
      <c r="AL32" s="243">
        <f>AVERAGE(AL7:AL11)</f>
        <v>1735.7360000000001</v>
      </c>
      <c r="AM32" s="243">
        <f t="shared" si="2"/>
        <v>1248.6360000000002</v>
      </c>
      <c r="AN32" s="243">
        <f t="shared" ref="AN32:AO32" si="3">AVERAGE(AN7:AN11)</f>
        <v>1509.4379999999999</v>
      </c>
      <c r="AO32" s="243">
        <f>AVERAGE(AO7:AO13)</f>
        <v>2165.3000000000002</v>
      </c>
      <c r="AP32" s="203"/>
    </row>
    <row r="34" spans="1:42" s="206" customFormat="1" ht="30" x14ac:dyDescent="0.25">
      <c r="A34" s="244" t="s">
        <v>463</v>
      </c>
      <c r="B34" s="245">
        <f>AVERAGE(B7:B16)</f>
        <v>254.09000000000006</v>
      </c>
      <c r="C34" s="245">
        <f t="shared" ref="C34:V34" si="4">AVERAGE(C7:C16)</f>
        <v>580</v>
      </c>
      <c r="D34" s="245">
        <f t="shared" si="4"/>
        <v>313.2</v>
      </c>
      <c r="E34" s="245">
        <f>AVERAGE(E7:E16)</f>
        <v>175.04666666666665</v>
      </c>
      <c r="F34" s="245">
        <f t="shared" si="4"/>
        <v>583.44444444444446</v>
      </c>
      <c r="G34" s="245">
        <f t="shared" si="4"/>
        <v>688.60000000000014</v>
      </c>
      <c r="H34" s="245">
        <f t="shared" si="4"/>
        <v>703.86000000000013</v>
      </c>
      <c r="I34" s="245">
        <f t="shared" si="4"/>
        <v>290.46000000000004</v>
      </c>
      <c r="J34" s="245">
        <f t="shared" si="4"/>
        <v>561.66</v>
      </c>
      <c r="K34" s="245">
        <f t="shared" si="4"/>
        <v>782.53200000000004</v>
      </c>
      <c r="L34" s="245">
        <f t="shared" si="4"/>
        <v>655.9</v>
      </c>
      <c r="M34" s="245">
        <f t="shared" si="4"/>
        <v>303.5750000000001</v>
      </c>
      <c r="N34" s="245">
        <f t="shared" si="4"/>
        <v>1132.6699999999998</v>
      </c>
      <c r="O34" s="245">
        <f t="shared" si="4"/>
        <v>862.16000000000008</v>
      </c>
      <c r="P34" s="245">
        <f t="shared" si="4"/>
        <v>1597.29</v>
      </c>
      <c r="Q34" s="245"/>
      <c r="R34" s="245">
        <f t="shared" si="4"/>
        <v>1302.5809999999999</v>
      </c>
      <c r="S34" s="245">
        <f t="shared" si="4"/>
        <v>422.66999999999996</v>
      </c>
      <c r="T34" s="245">
        <f t="shared" si="4"/>
        <v>1259.9899999999998</v>
      </c>
      <c r="U34" s="245">
        <f t="shared" si="4"/>
        <v>613.80199999999991</v>
      </c>
      <c r="V34" s="245">
        <f t="shared" si="4"/>
        <v>921.30300000000011</v>
      </c>
      <c r="W34" s="245">
        <f>AVERAGE(W7:W16)</f>
        <v>1146.0120000000002</v>
      </c>
      <c r="X34" s="245">
        <f>AVERAGE(X7:X16)</f>
        <v>2082.096</v>
      </c>
      <c r="Y34" s="245">
        <f>AVERAGE(Y7:Y16)</f>
        <v>1956.9465999999998</v>
      </c>
      <c r="Z34" s="245"/>
      <c r="AA34" s="245">
        <f t="shared" ref="AA34:AM34" si="5">AVERAGE(AA7:AA16)</f>
        <v>1026.8620000000001</v>
      </c>
      <c r="AB34" s="245">
        <f t="shared" si="5"/>
        <v>1138.2199999999998</v>
      </c>
      <c r="AC34" s="245">
        <f t="shared" si="5"/>
        <v>1556.1979999999999</v>
      </c>
      <c r="AD34" s="245">
        <f t="shared" si="5"/>
        <v>515.00200000000007</v>
      </c>
      <c r="AE34" s="245">
        <f t="shared" si="5"/>
        <v>1192.8009999999999</v>
      </c>
      <c r="AF34" s="245">
        <f t="shared" si="5"/>
        <v>718.62300000000005</v>
      </c>
      <c r="AG34" s="245">
        <f t="shared" si="5"/>
        <v>1092.5329999999999</v>
      </c>
      <c r="AH34" s="245">
        <f t="shared" si="5"/>
        <v>1684.2259999999999</v>
      </c>
      <c r="AI34" s="245">
        <f t="shared" si="5"/>
        <v>1070.1370000000002</v>
      </c>
      <c r="AJ34" s="245">
        <f t="shared" si="5"/>
        <v>1308.4140000000002</v>
      </c>
      <c r="AK34" s="245">
        <f t="shared" si="5"/>
        <v>744.30599999999993</v>
      </c>
      <c r="AL34" s="245">
        <f t="shared" si="5"/>
        <v>1442.8009999999999</v>
      </c>
      <c r="AM34" s="245">
        <f t="shared" si="5"/>
        <v>846.10600000000011</v>
      </c>
      <c r="AN34" s="245">
        <f t="shared" ref="AN34:AO34" si="6">AVERAGE(AN7:AN16)</f>
        <v>1418.5319999999999</v>
      </c>
      <c r="AO34" s="245">
        <f>AVERAGE(AO7:AO16)</f>
        <v>1928.1020000000003</v>
      </c>
      <c r="AP34" s="205"/>
    </row>
    <row r="36" spans="1:42" ht="30" x14ac:dyDescent="0.25">
      <c r="A36" s="246" t="s">
        <v>464</v>
      </c>
      <c r="B36" s="247">
        <f t="shared" ref="B36:P36" si="7">AVERAGE(B7:B30)</f>
        <v>232.53636363636369</v>
      </c>
      <c r="C36" s="247">
        <f t="shared" si="7"/>
        <v>499.28571428571428</v>
      </c>
      <c r="D36" s="247">
        <f t="shared" si="7"/>
        <v>284.46153846153845</v>
      </c>
      <c r="E36" s="247">
        <f t="shared" si="7"/>
        <v>175.04666666666665</v>
      </c>
      <c r="F36" s="247">
        <f t="shared" si="7"/>
        <v>583.44444444444446</v>
      </c>
      <c r="G36" s="247">
        <f t="shared" si="7"/>
        <v>666.20769230769235</v>
      </c>
      <c r="H36" s="247">
        <f t="shared" si="7"/>
        <v>649.76666666666677</v>
      </c>
      <c r="I36" s="247">
        <f t="shared" si="7"/>
        <v>251.11538461538464</v>
      </c>
      <c r="J36" s="247">
        <f t="shared" si="7"/>
        <v>485.99230769230769</v>
      </c>
      <c r="K36" s="247">
        <f t="shared" si="7"/>
        <v>704.42285714285731</v>
      </c>
      <c r="L36" s="247">
        <f t="shared" si="7"/>
        <v>401.46315789473692</v>
      </c>
      <c r="M36" s="247">
        <f t="shared" si="7"/>
        <v>223.30000000000007</v>
      </c>
      <c r="N36" s="247">
        <f t="shared" si="7"/>
        <v>881.2199999999998</v>
      </c>
      <c r="O36" s="247">
        <f t="shared" si="7"/>
        <v>735.58571428571429</v>
      </c>
      <c r="P36" s="247">
        <f t="shared" si="7"/>
        <v>1333.1357142857141</v>
      </c>
      <c r="Q36" s="247"/>
      <c r="R36" s="247">
        <f t="shared" ref="R36:Y36" si="8">AVERAGE(R7:R30)</f>
        <v>904.17699999999968</v>
      </c>
      <c r="S36" s="247">
        <f t="shared" si="8"/>
        <v>312.13749999999993</v>
      </c>
      <c r="T36" s="247">
        <f t="shared" si="8"/>
        <v>1038.5466666666664</v>
      </c>
      <c r="U36" s="247">
        <f t="shared" si="8"/>
        <v>458.16823529411761</v>
      </c>
      <c r="V36" s="247">
        <f t="shared" si="8"/>
        <v>778.86400000000003</v>
      </c>
      <c r="W36" s="247">
        <f t="shared" si="8"/>
        <v>957.63294117647069</v>
      </c>
      <c r="X36" s="247">
        <f t="shared" si="8"/>
        <v>1732.4042857142854</v>
      </c>
      <c r="Y36" s="247">
        <f t="shared" si="8"/>
        <v>1707.301923076923</v>
      </c>
      <c r="Z36" s="247"/>
      <c r="AA36" s="247">
        <f t="shared" ref="AA36:AM36" si="9">AVERAGE(AA7:AA30)</f>
        <v>860.13416666666672</v>
      </c>
      <c r="AB36" s="247">
        <f t="shared" si="9"/>
        <v>989.479923076923</v>
      </c>
      <c r="AC36" s="247">
        <f t="shared" si="9"/>
        <v>1275.7005263157896</v>
      </c>
      <c r="AD36" s="247">
        <f t="shared" si="9"/>
        <v>486.25454545454545</v>
      </c>
      <c r="AE36" s="247">
        <f t="shared" si="9"/>
        <v>969.8123529411763</v>
      </c>
      <c r="AF36" s="247">
        <f t="shared" si="9"/>
        <v>441.60777777777781</v>
      </c>
      <c r="AG36" s="247">
        <f t="shared" si="9"/>
        <v>774.97625000000005</v>
      </c>
      <c r="AH36" s="247">
        <f t="shared" si="9"/>
        <v>1290.0925000000002</v>
      </c>
      <c r="AI36" s="247">
        <f t="shared" si="9"/>
        <v>666.42166666666697</v>
      </c>
      <c r="AJ36" s="247">
        <f t="shared" si="9"/>
        <v>1149.6676190476192</v>
      </c>
      <c r="AK36" s="247">
        <f t="shared" si="9"/>
        <v>551.7014999999999</v>
      </c>
      <c r="AL36" s="247">
        <f>AVERAGE(AL7:AL30)</f>
        <v>936.47578947368402</v>
      </c>
      <c r="AM36" s="247">
        <f t="shared" si="9"/>
        <v>623.55266666666671</v>
      </c>
      <c r="AN36" s="247">
        <f t="shared" ref="AN36:AO36" si="10">AVERAGE(AN7:AN30)</f>
        <v>1167.8423529411764</v>
      </c>
      <c r="AO36" s="247">
        <f>AVERAGE(AO7:AO30)</f>
        <v>1494.9353333333336</v>
      </c>
    </row>
    <row r="38" spans="1:42" x14ac:dyDescent="0.25">
      <c r="A38" s="281" t="s">
        <v>493</v>
      </c>
      <c r="B38" s="282"/>
      <c r="C38" s="282"/>
    </row>
    <row r="39" spans="1:42" x14ac:dyDescent="0.25">
      <c r="A39" s="225" t="s">
        <v>466</v>
      </c>
      <c r="C39">
        <v>575</v>
      </c>
    </row>
    <row r="40" spans="1:42" x14ac:dyDescent="0.25">
      <c r="A40" s="225" t="s">
        <v>467</v>
      </c>
      <c r="C40">
        <v>563</v>
      </c>
    </row>
    <row r="41" spans="1:42" x14ac:dyDescent="0.25">
      <c r="A41" s="225" t="s">
        <v>468</v>
      </c>
      <c r="C41">
        <v>1</v>
      </c>
    </row>
    <row r="42" spans="1:42" x14ac:dyDescent="0.25">
      <c r="A42" s="225" t="s">
        <v>469</v>
      </c>
      <c r="C42">
        <v>2</v>
      </c>
    </row>
    <row r="43" spans="1:42" x14ac:dyDescent="0.25">
      <c r="A43" s="225" t="s">
        <v>470</v>
      </c>
      <c r="C43">
        <v>14</v>
      </c>
    </row>
    <row r="44" spans="1:42" x14ac:dyDescent="0.25">
      <c r="A44" s="225" t="s">
        <v>471</v>
      </c>
      <c r="C44" s="241">
        <v>75</v>
      </c>
    </row>
    <row r="45" spans="1:42" x14ac:dyDescent="0.25">
      <c r="A45" s="225" t="s">
        <v>472</v>
      </c>
      <c r="C45">
        <v>165</v>
      </c>
    </row>
    <row r="46" spans="1:42" x14ac:dyDescent="0.25">
      <c r="A46" s="225" t="s">
        <v>473</v>
      </c>
      <c r="C46">
        <v>36</v>
      </c>
    </row>
    <row r="48" spans="1:42" x14ac:dyDescent="0.25">
      <c r="A48" s="225" t="s">
        <v>475</v>
      </c>
      <c r="C48" s="227" t="s">
        <v>455</v>
      </c>
      <c r="D48" t="s">
        <v>487</v>
      </c>
      <c r="F48" t="s">
        <v>454</v>
      </c>
    </row>
    <row r="49" spans="1:6" x14ac:dyDescent="0.25">
      <c r="A49" s="225" t="s">
        <v>474</v>
      </c>
      <c r="C49" s="227" t="s">
        <v>452</v>
      </c>
      <c r="D49" t="s">
        <v>486</v>
      </c>
      <c r="F49" t="s">
        <v>453</v>
      </c>
    </row>
    <row r="50" spans="1:6" x14ac:dyDescent="0.25">
      <c r="A50" s="225" t="s">
        <v>483</v>
      </c>
      <c r="C50" s="280" t="s">
        <v>484</v>
      </c>
      <c r="D50" t="s">
        <v>485</v>
      </c>
      <c r="F50" t="s">
        <v>491</v>
      </c>
    </row>
    <row r="51" spans="1:6" x14ac:dyDescent="0.25">
      <c r="A51" s="225" t="s">
        <v>488</v>
      </c>
      <c r="C51" t="s">
        <v>489</v>
      </c>
      <c r="D51" t="s">
        <v>490</v>
      </c>
      <c r="F51" t="s">
        <v>492</v>
      </c>
    </row>
  </sheetData>
  <sheetProtection algorithmName="SHA-512" hashValue="3MvObpodA/UaSHTyMgWyfYh11p0kHDwSXXGBQ7SG/nwoVgYZYcuR86yW0T8s4krFGb1KSVZIT8gRu4soajinTw==" saltValue="X9Ccv+243H/tBt5K9pzcSg==" spinCount="100000" sheet="1" objects="1" scenarios="1" selectLockedCells="1" selectUnlockedCells="1"/>
  <mergeCells count="1">
    <mergeCell ref="A2:A5"/>
  </mergeCells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Competitors-1</vt:lpstr>
      <vt:lpstr>Competitors-2</vt:lpstr>
      <vt:lpstr>Distances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Markus_2</dc:creator>
  <cp:lastModifiedBy>admin</cp:lastModifiedBy>
  <dcterms:created xsi:type="dcterms:W3CDTF">2016-09-30T20:40:23Z</dcterms:created>
  <dcterms:modified xsi:type="dcterms:W3CDTF">2023-12-28T17:28:10Z</dcterms:modified>
</cp:coreProperties>
</file>